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560" activeTab="2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'Hoja1'!$A$1:$J$60</definedName>
    <definedName name="_xlnm.Print_Area" localSheetId="1">'Hoja2'!$A$1:$J$60</definedName>
    <definedName name="_xlnm.Print_Area" localSheetId="2">'Hoja3'!$A$1:$J$60</definedName>
  </definedNames>
  <calcPr fullCalcOnLoad="1"/>
</workbook>
</file>

<file path=xl/sharedStrings.xml><?xml version="1.0" encoding="utf-8"?>
<sst xmlns="http://schemas.openxmlformats.org/spreadsheetml/2006/main" count="246" uniqueCount="38">
  <si>
    <t>POSTULANTES POR TIPO DE COLEGIO Y SEXO SEGUN FACULTAD</t>
  </si>
  <si>
    <t>Y ESPECIALIDAD  2008 - I</t>
  </si>
  <si>
    <t>FACULTAD/</t>
  </si>
  <si>
    <t>TOTAL</t>
  </si>
  <si>
    <t xml:space="preserve">COLEGIO BAJO GESTION </t>
  </si>
  <si>
    <t xml:space="preserve">OTROS COLEGIOS </t>
  </si>
  <si>
    <t>ESPECIALIDAD</t>
  </si>
  <si>
    <t xml:space="preserve">GENERAL </t>
  </si>
  <si>
    <t xml:space="preserve">MIN. DE EDUCACION (NACIONAL) </t>
  </si>
  <si>
    <t>(PARTICULAR)</t>
  </si>
  <si>
    <t>T</t>
  </si>
  <si>
    <t>H</t>
  </si>
  <si>
    <t>M</t>
  </si>
  <si>
    <t>AGRONOMIA</t>
  </si>
  <si>
    <t>CIENCIAS</t>
  </si>
  <si>
    <t>BIOLOGIA</t>
  </si>
  <si>
    <t>ING. AMBIENTAL</t>
  </si>
  <si>
    <t>METEOROLOGIA</t>
  </si>
  <si>
    <t>CIENCIAS FORESTALES</t>
  </si>
  <si>
    <t>ING. FORESTAL</t>
  </si>
  <si>
    <t>ECONOMIA Y PLANIFIC.</t>
  </si>
  <si>
    <t>ECONOMIA</t>
  </si>
  <si>
    <t>ING. EST. E INFORMAT.</t>
  </si>
  <si>
    <t>ING. GESTION EMPRES.</t>
  </si>
  <si>
    <t>INGENIERIA AGRICOLA</t>
  </si>
  <si>
    <t>ING. AGRICOLA</t>
  </si>
  <si>
    <t>INDUST ALIMENTARIAS</t>
  </si>
  <si>
    <t>IND. ALIMENTARIAS</t>
  </si>
  <si>
    <t>PESQUERIA</t>
  </si>
  <si>
    <t>ING. PESQUERA</t>
  </si>
  <si>
    <t>ZOOTECNIA</t>
  </si>
  <si>
    <t>Fuente: Oficina Académica de Estudios - Dpto.de Admisión</t>
  </si>
  <si>
    <t>Y ESPECIALIDAD  2008 - II</t>
  </si>
  <si>
    <t>METEREOLOGIA</t>
  </si>
  <si>
    <t>Y ESPECIALIDAD  2009 - I</t>
  </si>
  <si>
    <t>Y ESPECIALIDAD  2009 - II</t>
  </si>
  <si>
    <t>Y ESPECIALIDAD  2010 - I</t>
  </si>
  <si>
    <t>Y ESPECIALIDAD  2010 -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</si>
</sst>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0" fillId="0" borderId="32" xfId="0" applyFont="1" applyBorder="1" applyAlignment="1">
      <alignment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21" fillId="0" borderId="39" xfId="0" applyFont="1" applyBorder="1" applyAlignment="1">
      <alignment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zoomScalePageLayoutView="0" workbookViewId="0" topLeftCell="A25">
      <selection activeCell="I66" sqref="I66"/>
    </sheetView>
  </sheetViews>
  <sheetFormatPr defaultColWidth="11.421875" defaultRowHeight="15"/>
  <cols>
    <col min="1" max="1" width="20.00390625" style="0" customWidth="1"/>
    <col min="2" max="10" width="9.421875" style="0" customWidth="1"/>
  </cols>
  <sheetData>
    <row r="2" spans="1:10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2" t="s">
        <v>2</v>
      </c>
      <c r="B4" s="3" t="s">
        <v>3</v>
      </c>
      <c r="C4" s="4"/>
      <c r="D4" s="5"/>
      <c r="E4" s="3" t="s">
        <v>4</v>
      </c>
      <c r="F4" s="4"/>
      <c r="G4" s="5"/>
      <c r="H4" s="3" t="s">
        <v>5</v>
      </c>
      <c r="I4" s="4"/>
      <c r="J4" s="5"/>
    </row>
    <row r="5" spans="1:10" ht="15.75" thickBot="1">
      <c r="A5" s="6" t="s">
        <v>6</v>
      </c>
      <c r="B5" s="7" t="s">
        <v>7</v>
      </c>
      <c r="C5" s="8"/>
      <c r="D5" s="9"/>
      <c r="E5" s="7" t="s">
        <v>8</v>
      </c>
      <c r="F5" s="8"/>
      <c r="G5" s="9"/>
      <c r="H5" s="7" t="s">
        <v>9</v>
      </c>
      <c r="I5" s="8"/>
      <c r="J5" s="9"/>
    </row>
    <row r="6" spans="1:10" ht="15.75" thickBot="1">
      <c r="A6" s="10"/>
      <c r="B6" s="11" t="s">
        <v>10</v>
      </c>
      <c r="C6" s="12" t="s">
        <v>11</v>
      </c>
      <c r="D6" s="13" t="s">
        <v>12</v>
      </c>
      <c r="E6" s="14" t="s">
        <v>10</v>
      </c>
      <c r="F6" s="12" t="s">
        <v>11</v>
      </c>
      <c r="G6" s="14" t="s">
        <v>12</v>
      </c>
      <c r="H6" s="11" t="s">
        <v>10</v>
      </c>
      <c r="I6" s="12" t="s">
        <v>11</v>
      </c>
      <c r="J6" s="13" t="s">
        <v>12</v>
      </c>
    </row>
    <row r="7" spans="1:10" ht="15">
      <c r="A7" s="15" t="s">
        <v>13</v>
      </c>
      <c r="B7" s="16">
        <f>+B8</f>
        <v>300</v>
      </c>
      <c r="C7" s="17">
        <f>+C8</f>
        <v>183</v>
      </c>
      <c r="D7" s="18">
        <f>+D8</f>
        <v>117</v>
      </c>
      <c r="E7" s="19">
        <f aca="true" t="shared" si="0" ref="E7:E26">SUM(F7:G7)</f>
        <v>181</v>
      </c>
      <c r="F7" s="17">
        <f>+F8</f>
        <v>109</v>
      </c>
      <c r="G7" s="20">
        <f>+G8</f>
        <v>72</v>
      </c>
      <c r="H7" s="21">
        <f aca="true" t="shared" si="1" ref="H7:H26">SUM(I7:J7)</f>
        <v>119</v>
      </c>
      <c r="I7" s="17">
        <f>+I8</f>
        <v>74</v>
      </c>
      <c r="J7" s="18">
        <f>+J8</f>
        <v>45</v>
      </c>
    </row>
    <row r="8" spans="1:10" ht="15">
      <c r="A8" s="22" t="s">
        <v>13</v>
      </c>
      <c r="B8" s="23">
        <f>SUM(C8:D8)</f>
        <v>300</v>
      </c>
      <c r="C8" s="24">
        <f>F8+I8</f>
        <v>183</v>
      </c>
      <c r="D8" s="25">
        <f>G8+J8</f>
        <v>117</v>
      </c>
      <c r="E8" s="26">
        <f t="shared" si="0"/>
        <v>181</v>
      </c>
      <c r="F8" s="24">
        <v>109</v>
      </c>
      <c r="G8" s="27">
        <v>72</v>
      </c>
      <c r="H8" s="23">
        <f t="shared" si="1"/>
        <v>119</v>
      </c>
      <c r="I8" s="24">
        <v>74</v>
      </c>
      <c r="J8" s="28">
        <v>45</v>
      </c>
    </row>
    <row r="9" spans="1:10" ht="15">
      <c r="A9" s="29" t="s">
        <v>14</v>
      </c>
      <c r="B9" s="30">
        <f aca="true" t="shared" si="2" ref="B9:J9">SUM(B10:B12)</f>
        <v>907</v>
      </c>
      <c r="C9" s="31">
        <f t="shared" si="2"/>
        <v>417</v>
      </c>
      <c r="D9" s="32">
        <f t="shared" si="2"/>
        <v>490</v>
      </c>
      <c r="E9" s="33">
        <f t="shared" si="2"/>
        <v>446</v>
      </c>
      <c r="F9" s="31">
        <f t="shared" si="2"/>
        <v>200</v>
      </c>
      <c r="G9" s="33">
        <f t="shared" si="2"/>
        <v>246</v>
      </c>
      <c r="H9" s="30">
        <f t="shared" si="2"/>
        <v>461</v>
      </c>
      <c r="I9" s="31">
        <f t="shared" si="2"/>
        <v>217</v>
      </c>
      <c r="J9" s="32">
        <f t="shared" si="2"/>
        <v>244</v>
      </c>
    </row>
    <row r="10" spans="1:10" ht="15">
      <c r="A10" s="22" t="s">
        <v>15</v>
      </c>
      <c r="B10" s="23">
        <f>+C10+D10</f>
        <v>230</v>
      </c>
      <c r="C10" s="24">
        <f aca="true" t="shared" si="3" ref="C10:D12">F10+I10</f>
        <v>98</v>
      </c>
      <c r="D10" s="25">
        <f t="shared" si="3"/>
        <v>132</v>
      </c>
      <c r="E10" s="26">
        <f t="shared" si="0"/>
        <v>106</v>
      </c>
      <c r="F10" s="24">
        <v>42</v>
      </c>
      <c r="G10" s="27">
        <v>64</v>
      </c>
      <c r="H10" s="23">
        <f t="shared" si="1"/>
        <v>124</v>
      </c>
      <c r="I10" s="24">
        <v>56</v>
      </c>
      <c r="J10" s="28">
        <v>68</v>
      </c>
    </row>
    <row r="11" spans="1:10" ht="15">
      <c r="A11" s="22" t="s">
        <v>16</v>
      </c>
      <c r="B11" s="23">
        <f>+C11+D11</f>
        <v>650</v>
      </c>
      <c r="C11" s="24">
        <f t="shared" si="3"/>
        <v>297</v>
      </c>
      <c r="D11" s="25">
        <f t="shared" si="3"/>
        <v>353</v>
      </c>
      <c r="E11" s="34">
        <f t="shared" si="0"/>
        <v>321</v>
      </c>
      <c r="F11" s="24">
        <v>142</v>
      </c>
      <c r="G11" s="27">
        <v>179</v>
      </c>
      <c r="H11" s="23">
        <f t="shared" si="1"/>
        <v>329</v>
      </c>
      <c r="I11" s="24">
        <v>155</v>
      </c>
      <c r="J11" s="28">
        <v>174</v>
      </c>
    </row>
    <row r="12" spans="1:10" ht="15">
      <c r="A12" s="22" t="s">
        <v>17</v>
      </c>
      <c r="B12" s="23">
        <f>C12+D12</f>
        <v>27</v>
      </c>
      <c r="C12" s="24">
        <f t="shared" si="3"/>
        <v>22</v>
      </c>
      <c r="D12" s="24">
        <f t="shared" si="3"/>
        <v>5</v>
      </c>
      <c r="E12" s="34">
        <f>F12+G12</f>
        <v>19</v>
      </c>
      <c r="F12" s="24">
        <v>16</v>
      </c>
      <c r="G12" s="27">
        <v>3</v>
      </c>
      <c r="H12" s="23">
        <f>I12+J12</f>
        <v>8</v>
      </c>
      <c r="I12" s="24">
        <v>6</v>
      </c>
      <c r="J12" s="28">
        <v>2</v>
      </c>
    </row>
    <row r="13" spans="1:10" ht="15">
      <c r="A13" s="29" t="s">
        <v>18</v>
      </c>
      <c r="B13" s="30">
        <f>+B14</f>
        <v>151</v>
      </c>
      <c r="C13" s="31">
        <f>+C14</f>
        <v>74</v>
      </c>
      <c r="D13" s="35">
        <f>+D14</f>
        <v>77</v>
      </c>
      <c r="E13" s="33">
        <f t="shared" si="0"/>
        <v>75</v>
      </c>
      <c r="F13" s="31">
        <f>+F14</f>
        <v>34</v>
      </c>
      <c r="G13" s="33">
        <f>+G14</f>
        <v>41</v>
      </c>
      <c r="H13" s="30">
        <f t="shared" si="1"/>
        <v>76</v>
      </c>
      <c r="I13" s="31">
        <f>+I14</f>
        <v>40</v>
      </c>
      <c r="J13" s="35">
        <f>+J14</f>
        <v>36</v>
      </c>
    </row>
    <row r="14" spans="1:10" ht="15">
      <c r="A14" s="22" t="s">
        <v>19</v>
      </c>
      <c r="B14" s="23">
        <f>+C14+D14</f>
        <v>151</v>
      </c>
      <c r="C14" s="24">
        <f>+F14+I14</f>
        <v>74</v>
      </c>
      <c r="D14" s="28">
        <f>+G14+J14</f>
        <v>77</v>
      </c>
      <c r="E14" s="27">
        <f t="shared" si="0"/>
        <v>75</v>
      </c>
      <c r="F14" s="24">
        <v>34</v>
      </c>
      <c r="G14" s="27">
        <v>41</v>
      </c>
      <c r="H14" s="23">
        <f t="shared" si="1"/>
        <v>76</v>
      </c>
      <c r="I14" s="24">
        <v>40</v>
      </c>
      <c r="J14" s="28">
        <v>36</v>
      </c>
    </row>
    <row r="15" spans="1:10" ht="15">
      <c r="A15" s="29" t="s">
        <v>20</v>
      </c>
      <c r="B15" s="30">
        <f>SUM(B16:B18)</f>
        <v>361</v>
      </c>
      <c r="C15" s="31">
        <f>SUM(C16:C18)</f>
        <v>190</v>
      </c>
      <c r="D15" s="35">
        <f>SUM(D16:D18)</f>
        <v>171</v>
      </c>
      <c r="E15" s="33">
        <f t="shared" si="0"/>
        <v>174</v>
      </c>
      <c r="F15" s="31">
        <f>SUM(F16:F18)</f>
        <v>92</v>
      </c>
      <c r="G15" s="33">
        <f>SUM(G16:G18)</f>
        <v>82</v>
      </c>
      <c r="H15" s="30">
        <f t="shared" si="1"/>
        <v>187</v>
      </c>
      <c r="I15" s="31">
        <f>SUM(I16:I18)</f>
        <v>98</v>
      </c>
      <c r="J15" s="35">
        <f>SUM(J16:J18)</f>
        <v>89</v>
      </c>
    </row>
    <row r="16" spans="1:10" ht="15">
      <c r="A16" s="22" t="s">
        <v>21</v>
      </c>
      <c r="B16" s="23">
        <f>+C16+D16</f>
        <v>67</v>
      </c>
      <c r="C16" s="24">
        <f aca="true" t="shared" si="4" ref="C16:D18">+F16+I16</f>
        <v>35</v>
      </c>
      <c r="D16" s="28">
        <f t="shared" si="4"/>
        <v>32</v>
      </c>
      <c r="E16" s="27">
        <f t="shared" si="0"/>
        <v>32</v>
      </c>
      <c r="F16" s="24">
        <v>14</v>
      </c>
      <c r="G16" s="27">
        <v>18</v>
      </c>
      <c r="H16" s="23">
        <f t="shared" si="1"/>
        <v>35</v>
      </c>
      <c r="I16" s="24">
        <v>21</v>
      </c>
      <c r="J16" s="28">
        <v>14</v>
      </c>
    </row>
    <row r="17" spans="1:10" ht="15">
      <c r="A17" s="22" t="s">
        <v>22</v>
      </c>
      <c r="B17" s="23">
        <f>+C17+D17</f>
        <v>35</v>
      </c>
      <c r="C17" s="24">
        <f t="shared" si="4"/>
        <v>27</v>
      </c>
      <c r="D17" s="28">
        <f t="shared" si="4"/>
        <v>8</v>
      </c>
      <c r="E17" s="27">
        <f t="shared" si="0"/>
        <v>19</v>
      </c>
      <c r="F17" s="24">
        <v>16</v>
      </c>
      <c r="G17" s="27">
        <v>3</v>
      </c>
      <c r="H17" s="23">
        <f t="shared" si="1"/>
        <v>16</v>
      </c>
      <c r="I17" s="24">
        <v>11</v>
      </c>
      <c r="J17" s="28">
        <v>5</v>
      </c>
    </row>
    <row r="18" spans="1:10" ht="15">
      <c r="A18" s="22" t="s">
        <v>23</v>
      </c>
      <c r="B18" s="23">
        <f>+C18+D18</f>
        <v>259</v>
      </c>
      <c r="C18" s="24">
        <f t="shared" si="4"/>
        <v>128</v>
      </c>
      <c r="D18" s="28">
        <f t="shared" si="4"/>
        <v>131</v>
      </c>
      <c r="E18" s="27">
        <f t="shared" si="0"/>
        <v>123</v>
      </c>
      <c r="F18" s="24">
        <v>62</v>
      </c>
      <c r="G18" s="27">
        <v>61</v>
      </c>
      <c r="H18" s="23">
        <f t="shared" si="1"/>
        <v>136</v>
      </c>
      <c r="I18" s="24">
        <v>66</v>
      </c>
      <c r="J18" s="28">
        <v>70</v>
      </c>
    </row>
    <row r="19" spans="1:10" ht="15">
      <c r="A19" s="29" t="s">
        <v>24</v>
      </c>
      <c r="B19" s="30">
        <f>+B20</f>
        <v>77</v>
      </c>
      <c r="C19" s="31">
        <f>+C20</f>
        <v>63</v>
      </c>
      <c r="D19" s="35">
        <f>+D20</f>
        <v>14</v>
      </c>
      <c r="E19" s="33">
        <f t="shared" si="0"/>
        <v>45</v>
      </c>
      <c r="F19" s="31">
        <f>+F20</f>
        <v>37</v>
      </c>
      <c r="G19" s="33">
        <f>+G20</f>
        <v>8</v>
      </c>
      <c r="H19" s="30">
        <f t="shared" si="1"/>
        <v>32</v>
      </c>
      <c r="I19" s="31">
        <f>+I20</f>
        <v>26</v>
      </c>
      <c r="J19" s="35">
        <f>+J20</f>
        <v>6</v>
      </c>
    </row>
    <row r="20" spans="1:10" ht="15">
      <c r="A20" s="22" t="s">
        <v>25</v>
      </c>
      <c r="B20" s="23">
        <f>+C20+D20</f>
        <v>77</v>
      </c>
      <c r="C20" s="24">
        <f>+F20+I20</f>
        <v>63</v>
      </c>
      <c r="D20" s="28">
        <f>+G20+J20</f>
        <v>14</v>
      </c>
      <c r="E20" s="27">
        <f t="shared" si="0"/>
        <v>45</v>
      </c>
      <c r="F20" s="24">
        <v>37</v>
      </c>
      <c r="G20" s="27">
        <v>8</v>
      </c>
      <c r="H20" s="23">
        <f t="shared" si="1"/>
        <v>32</v>
      </c>
      <c r="I20" s="24">
        <v>26</v>
      </c>
      <c r="J20" s="28">
        <v>6</v>
      </c>
    </row>
    <row r="21" spans="1:10" ht="15">
      <c r="A21" s="29" t="s">
        <v>26</v>
      </c>
      <c r="B21" s="30">
        <f>+B22</f>
        <v>534</v>
      </c>
      <c r="C21" s="31">
        <f>+C22</f>
        <v>193</v>
      </c>
      <c r="D21" s="35">
        <f>+D22</f>
        <v>341</v>
      </c>
      <c r="E21" s="33">
        <f t="shared" si="0"/>
        <v>269</v>
      </c>
      <c r="F21" s="31">
        <f>+F22</f>
        <v>94</v>
      </c>
      <c r="G21" s="33">
        <f>+G22</f>
        <v>175</v>
      </c>
      <c r="H21" s="30">
        <f t="shared" si="1"/>
        <v>265</v>
      </c>
      <c r="I21" s="31">
        <f>+I22</f>
        <v>99</v>
      </c>
      <c r="J21" s="35">
        <f>+J22</f>
        <v>166</v>
      </c>
    </row>
    <row r="22" spans="1:10" ht="15">
      <c r="A22" s="22" t="s">
        <v>27</v>
      </c>
      <c r="B22" s="23">
        <f>+C22+D22</f>
        <v>534</v>
      </c>
      <c r="C22" s="24">
        <f>+F22+I22</f>
        <v>193</v>
      </c>
      <c r="D22" s="28">
        <f>+G22+J22</f>
        <v>341</v>
      </c>
      <c r="E22" s="27">
        <f t="shared" si="0"/>
        <v>269</v>
      </c>
      <c r="F22" s="24">
        <v>94</v>
      </c>
      <c r="G22" s="27">
        <v>175</v>
      </c>
      <c r="H22" s="23">
        <f t="shared" si="1"/>
        <v>265</v>
      </c>
      <c r="I22" s="24">
        <v>99</v>
      </c>
      <c r="J22" s="28">
        <v>166</v>
      </c>
    </row>
    <row r="23" spans="1:10" ht="15">
      <c r="A23" s="29" t="s">
        <v>28</v>
      </c>
      <c r="B23" s="30">
        <f>+B24</f>
        <v>44</v>
      </c>
      <c r="C23" s="31">
        <f>+C24</f>
        <v>31</v>
      </c>
      <c r="D23" s="35">
        <f>+D24</f>
        <v>13</v>
      </c>
      <c r="E23" s="33">
        <f t="shared" si="0"/>
        <v>19</v>
      </c>
      <c r="F23" s="31">
        <f>+F24</f>
        <v>10</v>
      </c>
      <c r="G23" s="33">
        <f>+G24</f>
        <v>9</v>
      </c>
      <c r="H23" s="30">
        <f t="shared" si="1"/>
        <v>25</v>
      </c>
      <c r="I23" s="31">
        <f>+I24</f>
        <v>21</v>
      </c>
      <c r="J23" s="35">
        <f>+J24</f>
        <v>4</v>
      </c>
    </row>
    <row r="24" spans="1:10" ht="15">
      <c r="A24" s="22" t="s">
        <v>29</v>
      </c>
      <c r="B24" s="23">
        <f>+C24+D24</f>
        <v>44</v>
      </c>
      <c r="C24" s="24">
        <f>+F24+I24</f>
        <v>31</v>
      </c>
      <c r="D24" s="28">
        <f>+G24+J24</f>
        <v>13</v>
      </c>
      <c r="E24" s="27">
        <f t="shared" si="0"/>
        <v>19</v>
      </c>
      <c r="F24" s="24">
        <v>10</v>
      </c>
      <c r="G24" s="27">
        <v>9</v>
      </c>
      <c r="H24" s="23">
        <f t="shared" si="1"/>
        <v>25</v>
      </c>
      <c r="I24" s="24">
        <v>21</v>
      </c>
      <c r="J24" s="28">
        <v>4</v>
      </c>
    </row>
    <row r="25" spans="1:10" ht="15">
      <c r="A25" s="29" t="s">
        <v>30</v>
      </c>
      <c r="B25" s="30">
        <f>+B26</f>
        <v>300</v>
      </c>
      <c r="C25" s="31">
        <f>+C26</f>
        <v>157</v>
      </c>
      <c r="D25" s="35">
        <f>+D26</f>
        <v>143</v>
      </c>
      <c r="E25" s="33">
        <f t="shared" si="0"/>
        <v>142</v>
      </c>
      <c r="F25" s="31">
        <f>+F26</f>
        <v>72</v>
      </c>
      <c r="G25" s="33">
        <f>+G26</f>
        <v>70</v>
      </c>
      <c r="H25" s="30">
        <f t="shared" si="1"/>
        <v>158</v>
      </c>
      <c r="I25" s="31">
        <f>+I26</f>
        <v>85</v>
      </c>
      <c r="J25" s="35">
        <f>+J26</f>
        <v>73</v>
      </c>
    </row>
    <row r="26" spans="1:10" ht="15.75" thickBot="1">
      <c r="A26" s="36" t="s">
        <v>30</v>
      </c>
      <c r="B26" s="37">
        <f>+C26+D26</f>
        <v>300</v>
      </c>
      <c r="C26" s="38">
        <f>+F26+I26</f>
        <v>157</v>
      </c>
      <c r="D26" s="39">
        <f>+G26+J26</f>
        <v>143</v>
      </c>
      <c r="E26" s="40">
        <f t="shared" si="0"/>
        <v>142</v>
      </c>
      <c r="F26" s="38">
        <v>72</v>
      </c>
      <c r="G26" s="40">
        <v>70</v>
      </c>
      <c r="H26" s="37">
        <f t="shared" si="1"/>
        <v>158</v>
      </c>
      <c r="I26" s="38">
        <v>85</v>
      </c>
      <c r="J26" s="39">
        <v>73</v>
      </c>
    </row>
    <row r="27" spans="1:10" ht="15.75" thickBot="1">
      <c r="A27" s="10" t="s">
        <v>3</v>
      </c>
      <c r="B27" s="41">
        <f>+C27+D27</f>
        <v>2674</v>
      </c>
      <c r="C27" s="42">
        <f>+C7+C9+C13+C15+C19+C21+C23+C25</f>
        <v>1308</v>
      </c>
      <c r="D27" s="43">
        <f>+D7+D9+D13+D15+D19+D21+D23+D25</f>
        <v>1366</v>
      </c>
      <c r="E27" s="44">
        <f>+F27+G27</f>
        <v>1351</v>
      </c>
      <c r="F27" s="42">
        <f>+F7+F9+F13+F15+F19+F21+F23+F25</f>
        <v>648</v>
      </c>
      <c r="G27" s="45">
        <f>+G7+G9+G13+G15+G19+G21+G23+G25</f>
        <v>703</v>
      </c>
      <c r="H27" s="41">
        <f>+I27+J27</f>
        <v>1323</v>
      </c>
      <c r="I27" s="42">
        <f>+I7+I9+I13+I15+I19+I21+I23+I25</f>
        <v>660</v>
      </c>
      <c r="J27" s="43">
        <f>+J7+J9+J13+J15+J19+J21+J23+J25</f>
        <v>663</v>
      </c>
    </row>
    <row r="28" spans="1:10" ht="15">
      <c r="A28" s="46" t="s">
        <v>31</v>
      </c>
      <c r="B28" s="47"/>
      <c r="C28" s="47"/>
      <c r="D28" s="47"/>
      <c r="E28" s="47"/>
      <c r="F28" s="47"/>
      <c r="G28" s="47"/>
      <c r="H28" s="47"/>
      <c r="I28" s="47"/>
      <c r="J28" s="47"/>
    </row>
    <row r="29" spans="1:10" ht="15">
      <c r="A29" s="46"/>
      <c r="B29" s="47"/>
      <c r="C29" s="47"/>
      <c r="D29" s="47"/>
      <c r="E29" s="47"/>
      <c r="F29" s="47"/>
      <c r="G29" s="47"/>
      <c r="H29" s="47"/>
      <c r="I29" s="47"/>
      <c r="J29" s="47"/>
    </row>
    <row r="30" spans="1:10" ht="15.75">
      <c r="A30" s="1" t="s">
        <v>0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ht="16.5" thickBot="1">
      <c r="A31" s="1" t="s">
        <v>32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2" t="s">
        <v>2</v>
      </c>
      <c r="B32" s="3" t="s">
        <v>3</v>
      </c>
      <c r="C32" s="4"/>
      <c r="D32" s="5"/>
      <c r="E32" s="3" t="s">
        <v>4</v>
      </c>
      <c r="F32" s="4"/>
      <c r="G32" s="5"/>
      <c r="H32" s="3" t="s">
        <v>5</v>
      </c>
      <c r="I32" s="4"/>
      <c r="J32" s="5"/>
    </row>
    <row r="33" spans="1:10" ht="15.75" thickBot="1">
      <c r="A33" s="6" t="s">
        <v>6</v>
      </c>
      <c r="B33" s="7" t="s">
        <v>7</v>
      </c>
      <c r="C33" s="8"/>
      <c r="D33" s="9"/>
      <c r="E33" s="7" t="s">
        <v>8</v>
      </c>
      <c r="F33" s="8"/>
      <c r="G33" s="9"/>
      <c r="H33" s="7" t="s">
        <v>9</v>
      </c>
      <c r="I33" s="8"/>
      <c r="J33" s="9"/>
    </row>
    <row r="34" spans="1:10" ht="15.75" thickBot="1">
      <c r="A34" s="10"/>
      <c r="B34" s="11" t="s">
        <v>10</v>
      </c>
      <c r="C34" s="12" t="s">
        <v>11</v>
      </c>
      <c r="D34" s="13" t="s">
        <v>12</v>
      </c>
      <c r="E34" s="14" t="s">
        <v>10</v>
      </c>
      <c r="F34" s="12" t="s">
        <v>11</v>
      </c>
      <c r="G34" s="14" t="s">
        <v>12</v>
      </c>
      <c r="H34" s="11" t="s">
        <v>10</v>
      </c>
      <c r="I34" s="12" t="s">
        <v>11</v>
      </c>
      <c r="J34" s="13" t="s">
        <v>12</v>
      </c>
    </row>
    <row r="35" spans="1:10" ht="15">
      <c r="A35" s="15" t="s">
        <v>13</v>
      </c>
      <c r="B35" s="16">
        <f>+B36</f>
        <v>221</v>
      </c>
      <c r="C35" s="17">
        <f>+C36</f>
        <v>137</v>
      </c>
      <c r="D35" s="18">
        <f>+D36</f>
        <v>84</v>
      </c>
      <c r="E35" s="19">
        <f aca="true" t="shared" si="5" ref="E35:E54">SUM(F35:G35)</f>
        <v>134</v>
      </c>
      <c r="F35" s="17">
        <f>+F36</f>
        <v>87</v>
      </c>
      <c r="G35" s="20">
        <f>+G36</f>
        <v>47</v>
      </c>
      <c r="H35" s="21">
        <f aca="true" t="shared" si="6" ref="H35:H54">SUM(I35:J35)</f>
        <v>87</v>
      </c>
      <c r="I35" s="17">
        <f>+I36</f>
        <v>50</v>
      </c>
      <c r="J35" s="18">
        <f>+J36</f>
        <v>37</v>
      </c>
    </row>
    <row r="36" spans="1:10" ht="15">
      <c r="A36" s="22" t="s">
        <v>13</v>
      </c>
      <c r="B36" s="23">
        <f>SUM(C36:D36)</f>
        <v>221</v>
      </c>
      <c r="C36" s="24">
        <f>F36+I36</f>
        <v>137</v>
      </c>
      <c r="D36" s="28">
        <f>G36+J36</f>
        <v>84</v>
      </c>
      <c r="E36" s="27">
        <f t="shared" si="5"/>
        <v>134</v>
      </c>
      <c r="F36" s="24">
        <v>87</v>
      </c>
      <c r="G36" s="27">
        <v>47</v>
      </c>
      <c r="H36" s="23">
        <f t="shared" si="6"/>
        <v>87</v>
      </c>
      <c r="I36" s="24">
        <v>50</v>
      </c>
      <c r="J36" s="28">
        <v>37</v>
      </c>
    </row>
    <row r="37" spans="1:10" ht="15">
      <c r="A37" s="29" t="s">
        <v>14</v>
      </c>
      <c r="B37" s="30">
        <f>C37+D37</f>
        <v>749</v>
      </c>
      <c r="C37" s="31">
        <f>C38+C39+C40</f>
        <v>345</v>
      </c>
      <c r="D37" s="32">
        <f>D38+D39+D40</f>
        <v>404</v>
      </c>
      <c r="E37" s="33">
        <f t="shared" si="5"/>
        <v>360</v>
      </c>
      <c r="F37" s="31">
        <f>SUM(F38:F40)</f>
        <v>172</v>
      </c>
      <c r="G37" s="33">
        <f>SUM(G38:G40)</f>
        <v>188</v>
      </c>
      <c r="H37" s="30">
        <f t="shared" si="6"/>
        <v>389</v>
      </c>
      <c r="I37" s="31">
        <f>SUM(I38:I40)</f>
        <v>173</v>
      </c>
      <c r="J37" s="35">
        <f>SUM(J38:J40)</f>
        <v>216</v>
      </c>
    </row>
    <row r="38" spans="1:10" ht="15">
      <c r="A38" s="22" t="s">
        <v>15</v>
      </c>
      <c r="B38" s="23">
        <f>+C38+D38</f>
        <v>166</v>
      </c>
      <c r="C38" s="24">
        <f aca="true" t="shared" si="7" ref="C38:D40">F38+I38</f>
        <v>67</v>
      </c>
      <c r="D38" s="28">
        <f t="shared" si="7"/>
        <v>99</v>
      </c>
      <c r="E38" s="27">
        <f t="shared" si="5"/>
        <v>76</v>
      </c>
      <c r="F38" s="24">
        <v>29</v>
      </c>
      <c r="G38" s="27">
        <v>47</v>
      </c>
      <c r="H38" s="23">
        <f t="shared" si="6"/>
        <v>90</v>
      </c>
      <c r="I38" s="24">
        <v>38</v>
      </c>
      <c r="J38" s="28">
        <v>52</v>
      </c>
    </row>
    <row r="39" spans="1:10" ht="15">
      <c r="A39" s="22" t="s">
        <v>16</v>
      </c>
      <c r="B39" s="23">
        <f>+C39+D39</f>
        <v>564</v>
      </c>
      <c r="C39" s="24">
        <f t="shared" si="7"/>
        <v>270</v>
      </c>
      <c r="D39" s="28">
        <f t="shared" si="7"/>
        <v>294</v>
      </c>
      <c r="E39" s="27">
        <f t="shared" si="5"/>
        <v>275</v>
      </c>
      <c r="F39" s="24">
        <v>140</v>
      </c>
      <c r="G39" s="27">
        <v>135</v>
      </c>
      <c r="H39" s="23">
        <f t="shared" si="6"/>
        <v>289</v>
      </c>
      <c r="I39" s="24">
        <v>130</v>
      </c>
      <c r="J39" s="28">
        <v>159</v>
      </c>
    </row>
    <row r="40" spans="1:10" ht="15">
      <c r="A40" s="22" t="s">
        <v>33</v>
      </c>
      <c r="B40" s="23">
        <f>+C40+D40</f>
        <v>19</v>
      </c>
      <c r="C40" s="24">
        <f t="shared" si="7"/>
        <v>8</v>
      </c>
      <c r="D40" s="28">
        <f t="shared" si="7"/>
        <v>11</v>
      </c>
      <c r="E40" s="27">
        <f t="shared" si="5"/>
        <v>9</v>
      </c>
      <c r="F40" s="24">
        <v>3</v>
      </c>
      <c r="G40" s="27">
        <v>6</v>
      </c>
      <c r="H40" s="23">
        <f t="shared" si="6"/>
        <v>10</v>
      </c>
      <c r="I40" s="24">
        <v>5</v>
      </c>
      <c r="J40" s="28">
        <v>5</v>
      </c>
    </row>
    <row r="41" spans="1:10" ht="15">
      <c r="A41" s="29" t="s">
        <v>18</v>
      </c>
      <c r="B41" s="30">
        <f>+B42</f>
        <v>122</v>
      </c>
      <c r="C41" s="31">
        <f>+C42</f>
        <v>57</v>
      </c>
      <c r="D41" s="35">
        <f>+D42</f>
        <v>65</v>
      </c>
      <c r="E41" s="33">
        <f t="shared" si="5"/>
        <v>56</v>
      </c>
      <c r="F41" s="31">
        <f>+F42</f>
        <v>24</v>
      </c>
      <c r="G41" s="33">
        <f>+G42</f>
        <v>32</v>
      </c>
      <c r="H41" s="30">
        <f t="shared" si="6"/>
        <v>66</v>
      </c>
      <c r="I41" s="31">
        <f>+I42</f>
        <v>33</v>
      </c>
      <c r="J41" s="35">
        <f>+J42</f>
        <v>33</v>
      </c>
    </row>
    <row r="42" spans="1:10" ht="15">
      <c r="A42" s="22" t="s">
        <v>19</v>
      </c>
      <c r="B42" s="23">
        <f>+C42+D42</f>
        <v>122</v>
      </c>
      <c r="C42" s="24">
        <f>F42+I42</f>
        <v>57</v>
      </c>
      <c r="D42" s="28">
        <f>+G42+J42</f>
        <v>65</v>
      </c>
      <c r="E42" s="27">
        <f t="shared" si="5"/>
        <v>56</v>
      </c>
      <c r="F42" s="24">
        <v>24</v>
      </c>
      <c r="G42" s="27">
        <v>32</v>
      </c>
      <c r="H42" s="23">
        <f t="shared" si="6"/>
        <v>66</v>
      </c>
      <c r="I42" s="24">
        <v>33</v>
      </c>
      <c r="J42" s="28">
        <v>33</v>
      </c>
    </row>
    <row r="43" spans="1:10" ht="15">
      <c r="A43" s="29" t="s">
        <v>20</v>
      </c>
      <c r="B43" s="30">
        <f>SUM(B44:B46)</f>
        <v>290</v>
      </c>
      <c r="C43" s="31">
        <f>SUM(C44:C46)</f>
        <v>137</v>
      </c>
      <c r="D43" s="35">
        <f>SUM(D44:D46)</f>
        <v>153</v>
      </c>
      <c r="E43" s="33">
        <f t="shared" si="5"/>
        <v>149</v>
      </c>
      <c r="F43" s="31">
        <f>SUM(F44:F46)</f>
        <v>67</v>
      </c>
      <c r="G43" s="33">
        <f>SUM(G44:G46)</f>
        <v>82</v>
      </c>
      <c r="H43" s="30">
        <f t="shared" si="6"/>
        <v>141</v>
      </c>
      <c r="I43" s="31">
        <f>SUM(I44:I46)</f>
        <v>70</v>
      </c>
      <c r="J43" s="35">
        <f>SUM(J44:J46)</f>
        <v>71</v>
      </c>
    </row>
    <row r="44" spans="1:10" ht="15">
      <c r="A44" s="22" t="s">
        <v>21</v>
      </c>
      <c r="B44" s="23">
        <f>+C44+D44</f>
        <v>52</v>
      </c>
      <c r="C44" s="24">
        <f aca="true" t="shared" si="8" ref="C44:D46">F44+I44</f>
        <v>21</v>
      </c>
      <c r="D44" s="28">
        <f t="shared" si="8"/>
        <v>31</v>
      </c>
      <c r="E44" s="27">
        <f t="shared" si="5"/>
        <v>29</v>
      </c>
      <c r="F44" s="24">
        <v>11</v>
      </c>
      <c r="G44" s="27">
        <v>18</v>
      </c>
      <c r="H44" s="23">
        <f t="shared" si="6"/>
        <v>23</v>
      </c>
      <c r="I44" s="24">
        <v>10</v>
      </c>
      <c r="J44" s="28">
        <v>13</v>
      </c>
    </row>
    <row r="45" spans="1:10" ht="15">
      <c r="A45" s="22" t="s">
        <v>22</v>
      </c>
      <c r="B45" s="23">
        <f>+C45+D45</f>
        <v>35</v>
      </c>
      <c r="C45" s="24">
        <f t="shared" si="8"/>
        <v>23</v>
      </c>
      <c r="D45" s="28">
        <f t="shared" si="8"/>
        <v>12</v>
      </c>
      <c r="E45" s="27">
        <f t="shared" si="5"/>
        <v>20</v>
      </c>
      <c r="F45" s="24">
        <v>12</v>
      </c>
      <c r="G45" s="27">
        <v>8</v>
      </c>
      <c r="H45" s="23">
        <f t="shared" si="6"/>
        <v>15</v>
      </c>
      <c r="I45" s="24">
        <v>11</v>
      </c>
      <c r="J45" s="28">
        <v>4</v>
      </c>
    </row>
    <row r="46" spans="1:10" ht="15">
      <c r="A46" s="22" t="s">
        <v>23</v>
      </c>
      <c r="B46" s="23">
        <f>+C46+D46</f>
        <v>203</v>
      </c>
      <c r="C46" s="24">
        <f t="shared" si="8"/>
        <v>93</v>
      </c>
      <c r="D46" s="28">
        <f t="shared" si="8"/>
        <v>110</v>
      </c>
      <c r="E46" s="27">
        <f t="shared" si="5"/>
        <v>100</v>
      </c>
      <c r="F46" s="24">
        <v>44</v>
      </c>
      <c r="G46" s="27">
        <v>56</v>
      </c>
      <c r="H46" s="23">
        <f t="shared" si="6"/>
        <v>103</v>
      </c>
      <c r="I46" s="24">
        <v>49</v>
      </c>
      <c r="J46" s="28">
        <v>54</v>
      </c>
    </row>
    <row r="47" spans="1:10" ht="15">
      <c r="A47" s="29" t="s">
        <v>24</v>
      </c>
      <c r="B47" s="30">
        <f>+B48</f>
        <v>76</v>
      </c>
      <c r="C47" s="31">
        <f>+C48</f>
        <v>57</v>
      </c>
      <c r="D47" s="35">
        <f>+D48</f>
        <v>19</v>
      </c>
      <c r="E47" s="33">
        <f t="shared" si="5"/>
        <v>42</v>
      </c>
      <c r="F47" s="31">
        <f>+F48</f>
        <v>31</v>
      </c>
      <c r="G47" s="33">
        <f>+G48</f>
        <v>11</v>
      </c>
      <c r="H47" s="30">
        <f t="shared" si="6"/>
        <v>34</v>
      </c>
      <c r="I47" s="31">
        <f>+I48</f>
        <v>26</v>
      </c>
      <c r="J47" s="35">
        <f>+J48</f>
        <v>8</v>
      </c>
    </row>
    <row r="48" spans="1:10" ht="15">
      <c r="A48" s="22" t="s">
        <v>25</v>
      </c>
      <c r="B48" s="23">
        <f>+C48+D48</f>
        <v>76</v>
      </c>
      <c r="C48" s="24">
        <f>F48+I48</f>
        <v>57</v>
      </c>
      <c r="D48" s="28">
        <f>G48+J48</f>
        <v>19</v>
      </c>
      <c r="E48" s="27">
        <f t="shared" si="5"/>
        <v>42</v>
      </c>
      <c r="F48" s="24">
        <v>31</v>
      </c>
      <c r="G48" s="27">
        <v>11</v>
      </c>
      <c r="H48" s="23">
        <f t="shared" si="6"/>
        <v>34</v>
      </c>
      <c r="I48" s="24">
        <v>26</v>
      </c>
      <c r="J48" s="28">
        <v>8</v>
      </c>
    </row>
    <row r="49" spans="1:10" ht="15">
      <c r="A49" s="29" t="s">
        <v>26</v>
      </c>
      <c r="B49" s="30">
        <f>+B50</f>
        <v>396</v>
      </c>
      <c r="C49" s="31">
        <f>+C50</f>
        <v>146</v>
      </c>
      <c r="D49" s="35">
        <f>+D50</f>
        <v>250</v>
      </c>
      <c r="E49" s="33">
        <f t="shared" si="5"/>
        <v>203</v>
      </c>
      <c r="F49" s="31">
        <f>+F50</f>
        <v>69</v>
      </c>
      <c r="G49" s="33">
        <f>+G50</f>
        <v>134</v>
      </c>
      <c r="H49" s="30">
        <f t="shared" si="6"/>
        <v>193</v>
      </c>
      <c r="I49" s="31">
        <f>+I50</f>
        <v>77</v>
      </c>
      <c r="J49" s="35">
        <f>+J50</f>
        <v>116</v>
      </c>
    </row>
    <row r="50" spans="1:10" ht="15">
      <c r="A50" s="22" t="s">
        <v>27</v>
      </c>
      <c r="B50" s="23">
        <f>+C50+D50</f>
        <v>396</v>
      </c>
      <c r="C50" s="24">
        <f>F50+I50</f>
        <v>146</v>
      </c>
      <c r="D50" s="28">
        <f>G50+J50</f>
        <v>250</v>
      </c>
      <c r="E50" s="27">
        <f t="shared" si="5"/>
        <v>203</v>
      </c>
      <c r="F50" s="24">
        <v>69</v>
      </c>
      <c r="G50" s="27">
        <v>134</v>
      </c>
      <c r="H50" s="23">
        <f t="shared" si="6"/>
        <v>193</v>
      </c>
      <c r="I50" s="24">
        <v>77</v>
      </c>
      <c r="J50" s="28">
        <v>116</v>
      </c>
    </row>
    <row r="51" spans="1:10" ht="15">
      <c r="A51" s="29" t="s">
        <v>28</v>
      </c>
      <c r="B51" s="30">
        <f>+B52</f>
        <v>29</v>
      </c>
      <c r="C51" s="31">
        <f>+C52</f>
        <v>20</v>
      </c>
      <c r="D51" s="35">
        <f>+D52</f>
        <v>9</v>
      </c>
      <c r="E51" s="33">
        <f t="shared" si="5"/>
        <v>11</v>
      </c>
      <c r="F51" s="31">
        <f>+F52</f>
        <v>7</v>
      </c>
      <c r="G51" s="33">
        <f>+G52</f>
        <v>4</v>
      </c>
      <c r="H51" s="30">
        <f t="shared" si="6"/>
        <v>18</v>
      </c>
      <c r="I51" s="31">
        <f>+I52</f>
        <v>13</v>
      </c>
      <c r="J51" s="35">
        <f>+J52</f>
        <v>5</v>
      </c>
    </row>
    <row r="52" spans="1:10" ht="15">
      <c r="A52" s="22" t="s">
        <v>29</v>
      </c>
      <c r="B52" s="23">
        <f>+C52+D52</f>
        <v>29</v>
      </c>
      <c r="C52" s="24">
        <f>+F52+I52</f>
        <v>20</v>
      </c>
      <c r="D52" s="28">
        <f>+G52+J52</f>
        <v>9</v>
      </c>
      <c r="E52" s="27">
        <f t="shared" si="5"/>
        <v>11</v>
      </c>
      <c r="F52" s="24">
        <v>7</v>
      </c>
      <c r="G52" s="27">
        <v>4</v>
      </c>
      <c r="H52" s="23">
        <f t="shared" si="6"/>
        <v>18</v>
      </c>
      <c r="I52" s="24">
        <v>13</v>
      </c>
      <c r="J52" s="28">
        <v>5</v>
      </c>
    </row>
    <row r="53" spans="1:10" ht="15">
      <c r="A53" s="29" t="s">
        <v>30</v>
      </c>
      <c r="B53" s="30">
        <f>+B54</f>
        <v>196</v>
      </c>
      <c r="C53" s="31">
        <f>+C54</f>
        <v>95</v>
      </c>
      <c r="D53" s="35">
        <f>+D54</f>
        <v>101</v>
      </c>
      <c r="E53" s="33">
        <f t="shared" si="5"/>
        <v>105</v>
      </c>
      <c r="F53" s="31">
        <f>+F54</f>
        <v>45</v>
      </c>
      <c r="G53" s="33">
        <f>+G54</f>
        <v>60</v>
      </c>
      <c r="H53" s="30">
        <f t="shared" si="6"/>
        <v>91</v>
      </c>
      <c r="I53" s="31">
        <f>+I54</f>
        <v>50</v>
      </c>
      <c r="J53" s="35">
        <f>+J54</f>
        <v>41</v>
      </c>
    </row>
    <row r="54" spans="1:10" ht="15.75" thickBot="1">
      <c r="A54" s="36" t="s">
        <v>30</v>
      </c>
      <c r="B54" s="37">
        <f>+C54+D54</f>
        <v>196</v>
      </c>
      <c r="C54" s="38">
        <f>F54+I54</f>
        <v>95</v>
      </c>
      <c r="D54" s="39">
        <f>G54+J54</f>
        <v>101</v>
      </c>
      <c r="E54" s="40">
        <f t="shared" si="5"/>
        <v>105</v>
      </c>
      <c r="F54" s="38">
        <v>45</v>
      </c>
      <c r="G54" s="40">
        <v>60</v>
      </c>
      <c r="H54" s="37">
        <f t="shared" si="6"/>
        <v>91</v>
      </c>
      <c r="I54" s="38">
        <v>50</v>
      </c>
      <c r="J54" s="39">
        <v>41</v>
      </c>
    </row>
    <row r="55" spans="1:10" ht="15.75" thickBot="1">
      <c r="A55" s="10" t="s">
        <v>3</v>
      </c>
      <c r="B55" s="41">
        <f>+C55+D55</f>
        <v>2079</v>
      </c>
      <c r="C55" s="42">
        <f>+C35+C37+C41+C43+C47+C49+C51+C53</f>
        <v>994</v>
      </c>
      <c r="D55" s="43">
        <f>+D35+D37+D41+D43+D47+D49+D51+D53</f>
        <v>1085</v>
      </c>
      <c r="E55" s="44">
        <f>+F55+G55</f>
        <v>1060</v>
      </c>
      <c r="F55" s="42">
        <f>+F35+F37+F41+F43+F47+F49+F51+F53</f>
        <v>502</v>
      </c>
      <c r="G55" s="45">
        <f>+G35+G37+G41+G43+G47+G49+G51+G53</f>
        <v>558</v>
      </c>
      <c r="H55" s="41">
        <f>+I55+J55</f>
        <v>1019</v>
      </c>
      <c r="I55" s="42">
        <f>+I35+I37+I41+I43+I47+I49+I51+I53</f>
        <v>492</v>
      </c>
      <c r="J55" s="43">
        <f>+J35+J37+J41+J43+J47+J49+J51+J53</f>
        <v>527</v>
      </c>
    </row>
    <row r="56" spans="1:10" ht="15">
      <c r="A56" s="46" t="s">
        <v>31</v>
      </c>
      <c r="B56" s="46"/>
      <c r="C56" s="46"/>
      <c r="D56" s="46"/>
      <c r="E56" s="46"/>
      <c r="F56" s="46"/>
      <c r="G56" s="46"/>
      <c r="H56" s="46"/>
      <c r="I56" s="46"/>
      <c r="J56" s="46"/>
    </row>
  </sheetData>
  <sheetProtection/>
  <mergeCells count="16">
    <mergeCell ref="A30:J30"/>
    <mergeCell ref="A31:J31"/>
    <mergeCell ref="B32:D32"/>
    <mergeCell ref="E32:G32"/>
    <mergeCell ref="H32:J32"/>
    <mergeCell ref="B33:D33"/>
    <mergeCell ref="E33:G33"/>
    <mergeCell ref="H33:J33"/>
    <mergeCell ref="A2:J2"/>
    <mergeCell ref="A3:J3"/>
    <mergeCell ref="B4:D4"/>
    <mergeCell ref="E4:G4"/>
    <mergeCell ref="H4:J4"/>
    <mergeCell ref="B5:D5"/>
    <mergeCell ref="E5:G5"/>
    <mergeCell ref="H5:J5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6"/>
  <sheetViews>
    <sheetView zoomScalePageLayoutView="0" workbookViewId="0" topLeftCell="A31">
      <selection activeCell="I57" sqref="I57"/>
    </sheetView>
  </sheetViews>
  <sheetFormatPr defaultColWidth="11.421875" defaultRowHeight="15"/>
  <cols>
    <col min="1" max="1" width="19.8515625" style="0" customWidth="1"/>
    <col min="2" max="10" width="9.421875" style="0" customWidth="1"/>
  </cols>
  <sheetData>
    <row r="2" spans="1:10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2" t="s">
        <v>2</v>
      </c>
      <c r="B4" s="3" t="s">
        <v>3</v>
      </c>
      <c r="C4" s="4"/>
      <c r="D4" s="5"/>
      <c r="E4" s="3" t="s">
        <v>4</v>
      </c>
      <c r="F4" s="4"/>
      <c r="G4" s="5"/>
      <c r="H4" s="3" t="s">
        <v>5</v>
      </c>
      <c r="I4" s="4"/>
      <c r="J4" s="5"/>
    </row>
    <row r="5" spans="1:10" ht="15.75" thickBot="1">
      <c r="A5" s="6" t="s">
        <v>6</v>
      </c>
      <c r="B5" s="7" t="s">
        <v>7</v>
      </c>
      <c r="C5" s="8"/>
      <c r="D5" s="9"/>
      <c r="E5" s="7" t="s">
        <v>8</v>
      </c>
      <c r="F5" s="8"/>
      <c r="G5" s="9"/>
      <c r="H5" s="7" t="s">
        <v>9</v>
      </c>
      <c r="I5" s="8"/>
      <c r="J5" s="9"/>
    </row>
    <row r="6" spans="1:10" ht="15.75" thickBot="1">
      <c r="A6" s="10"/>
      <c r="B6" s="11" t="s">
        <v>10</v>
      </c>
      <c r="C6" s="12" t="s">
        <v>11</v>
      </c>
      <c r="D6" s="13" t="s">
        <v>12</v>
      </c>
      <c r="E6" s="14" t="s">
        <v>10</v>
      </c>
      <c r="F6" s="12" t="s">
        <v>11</v>
      </c>
      <c r="G6" s="14" t="s">
        <v>12</v>
      </c>
      <c r="H6" s="11" t="s">
        <v>10</v>
      </c>
      <c r="I6" s="12" t="s">
        <v>11</v>
      </c>
      <c r="J6" s="13" t="s">
        <v>12</v>
      </c>
    </row>
    <row r="7" spans="1:10" ht="15">
      <c r="A7" s="15" t="s">
        <v>13</v>
      </c>
      <c r="B7" s="16">
        <f>+B8</f>
        <v>299</v>
      </c>
      <c r="C7" s="17">
        <f>+C8</f>
        <v>191</v>
      </c>
      <c r="D7" s="18">
        <f>+D8</f>
        <v>108</v>
      </c>
      <c r="E7" s="19">
        <f aca="true" t="shared" si="0" ref="E7:E26">SUM(F7:G7)</f>
        <v>184</v>
      </c>
      <c r="F7" s="17">
        <f>+F8</f>
        <v>121</v>
      </c>
      <c r="G7" s="20">
        <f>+G8</f>
        <v>63</v>
      </c>
      <c r="H7" s="21">
        <f aca="true" t="shared" si="1" ref="H7:H26">SUM(I7:J7)</f>
        <v>115</v>
      </c>
      <c r="I7" s="17">
        <f>+I8</f>
        <v>70</v>
      </c>
      <c r="J7" s="18">
        <f>+J8</f>
        <v>45</v>
      </c>
    </row>
    <row r="8" spans="1:10" ht="15">
      <c r="A8" s="22" t="s">
        <v>13</v>
      </c>
      <c r="B8" s="23">
        <f>SUM(C8:D8)</f>
        <v>299</v>
      </c>
      <c r="C8" s="24">
        <f>F8+I8</f>
        <v>191</v>
      </c>
      <c r="D8" s="25">
        <f>G8+J8</f>
        <v>108</v>
      </c>
      <c r="E8" s="26">
        <f t="shared" si="0"/>
        <v>184</v>
      </c>
      <c r="F8" s="24">
        <v>121</v>
      </c>
      <c r="G8" s="27">
        <v>63</v>
      </c>
      <c r="H8" s="23">
        <f t="shared" si="1"/>
        <v>115</v>
      </c>
      <c r="I8" s="24">
        <v>70</v>
      </c>
      <c r="J8" s="28">
        <v>45</v>
      </c>
    </row>
    <row r="9" spans="1:10" ht="15">
      <c r="A9" s="29" t="s">
        <v>14</v>
      </c>
      <c r="B9" s="30">
        <f aca="true" t="shared" si="2" ref="B9:J9">SUM(B10:B12)</f>
        <v>1074</v>
      </c>
      <c r="C9" s="31">
        <f t="shared" si="2"/>
        <v>498</v>
      </c>
      <c r="D9" s="32">
        <f t="shared" si="2"/>
        <v>576</v>
      </c>
      <c r="E9" s="33">
        <f t="shared" si="2"/>
        <v>505</v>
      </c>
      <c r="F9" s="31">
        <f t="shared" si="2"/>
        <v>227</v>
      </c>
      <c r="G9" s="33">
        <f t="shared" si="2"/>
        <v>278</v>
      </c>
      <c r="H9" s="30">
        <f t="shared" si="2"/>
        <v>569</v>
      </c>
      <c r="I9" s="31">
        <f t="shared" si="2"/>
        <v>271</v>
      </c>
      <c r="J9" s="32">
        <f t="shared" si="2"/>
        <v>298</v>
      </c>
    </row>
    <row r="10" spans="1:10" ht="15">
      <c r="A10" s="22" t="s">
        <v>15</v>
      </c>
      <c r="B10" s="23">
        <f>+C10+D10</f>
        <v>222</v>
      </c>
      <c r="C10" s="24">
        <f aca="true" t="shared" si="3" ref="C10:D12">F10+I10</f>
        <v>95</v>
      </c>
      <c r="D10" s="25">
        <f t="shared" si="3"/>
        <v>127</v>
      </c>
      <c r="E10" s="26">
        <f t="shared" si="0"/>
        <v>94</v>
      </c>
      <c r="F10" s="24">
        <v>37</v>
      </c>
      <c r="G10" s="27">
        <v>57</v>
      </c>
      <c r="H10" s="23">
        <f t="shared" si="1"/>
        <v>128</v>
      </c>
      <c r="I10" s="24">
        <v>58</v>
      </c>
      <c r="J10" s="28">
        <v>70</v>
      </c>
    </row>
    <row r="11" spans="1:10" ht="15">
      <c r="A11" s="22" t="s">
        <v>16</v>
      </c>
      <c r="B11" s="23">
        <f>+C11+D11</f>
        <v>826</v>
      </c>
      <c r="C11" s="24">
        <f t="shared" si="3"/>
        <v>389</v>
      </c>
      <c r="D11" s="25">
        <f t="shared" si="3"/>
        <v>437</v>
      </c>
      <c r="E11" s="34">
        <f t="shared" si="0"/>
        <v>400</v>
      </c>
      <c r="F11" s="24">
        <v>182</v>
      </c>
      <c r="G11" s="27">
        <v>218</v>
      </c>
      <c r="H11" s="23">
        <f t="shared" si="1"/>
        <v>426</v>
      </c>
      <c r="I11" s="24">
        <v>207</v>
      </c>
      <c r="J11" s="28">
        <v>219</v>
      </c>
    </row>
    <row r="12" spans="1:10" ht="15">
      <c r="A12" s="22" t="s">
        <v>17</v>
      </c>
      <c r="B12" s="23">
        <f>C12+D12</f>
        <v>26</v>
      </c>
      <c r="C12" s="24">
        <f t="shared" si="3"/>
        <v>14</v>
      </c>
      <c r="D12" s="24">
        <f t="shared" si="3"/>
        <v>12</v>
      </c>
      <c r="E12" s="34">
        <f>F12+G12</f>
        <v>11</v>
      </c>
      <c r="F12" s="24">
        <v>8</v>
      </c>
      <c r="G12" s="27">
        <v>3</v>
      </c>
      <c r="H12" s="23">
        <f>I12+J12</f>
        <v>15</v>
      </c>
      <c r="I12" s="24">
        <v>6</v>
      </c>
      <c r="J12" s="28">
        <v>9</v>
      </c>
    </row>
    <row r="13" spans="1:10" ht="15">
      <c r="A13" s="29" t="s">
        <v>18</v>
      </c>
      <c r="B13" s="30">
        <f>+B14</f>
        <v>155</v>
      </c>
      <c r="C13" s="31">
        <f>+C14</f>
        <v>76</v>
      </c>
      <c r="D13" s="35">
        <f>+D14</f>
        <v>79</v>
      </c>
      <c r="E13" s="33">
        <f t="shared" si="0"/>
        <v>83</v>
      </c>
      <c r="F13" s="31">
        <f>+F14</f>
        <v>36</v>
      </c>
      <c r="G13" s="33">
        <f>+G14</f>
        <v>47</v>
      </c>
      <c r="H13" s="30">
        <f t="shared" si="1"/>
        <v>72</v>
      </c>
      <c r="I13" s="31">
        <f>+I14</f>
        <v>40</v>
      </c>
      <c r="J13" s="35">
        <f>+J14</f>
        <v>32</v>
      </c>
    </row>
    <row r="14" spans="1:10" ht="15">
      <c r="A14" s="22" t="s">
        <v>19</v>
      </c>
      <c r="B14" s="23">
        <f>+C14+D14</f>
        <v>155</v>
      </c>
      <c r="C14" s="24">
        <f>+F14+I14</f>
        <v>76</v>
      </c>
      <c r="D14" s="28">
        <f>+G14+J14</f>
        <v>79</v>
      </c>
      <c r="E14" s="27">
        <f t="shared" si="0"/>
        <v>83</v>
      </c>
      <c r="F14" s="24">
        <v>36</v>
      </c>
      <c r="G14" s="27">
        <v>47</v>
      </c>
      <c r="H14" s="23">
        <f t="shared" si="1"/>
        <v>72</v>
      </c>
      <c r="I14" s="24">
        <v>40</v>
      </c>
      <c r="J14" s="28">
        <v>32</v>
      </c>
    </row>
    <row r="15" spans="1:10" ht="15">
      <c r="A15" s="29" t="s">
        <v>20</v>
      </c>
      <c r="B15" s="30">
        <f>SUM(B16:B18)</f>
        <v>306</v>
      </c>
      <c r="C15" s="31">
        <f>SUM(C16:C18)</f>
        <v>152</v>
      </c>
      <c r="D15" s="35">
        <f>SUM(D16:D18)</f>
        <v>154</v>
      </c>
      <c r="E15" s="33">
        <f t="shared" si="0"/>
        <v>139</v>
      </c>
      <c r="F15" s="31">
        <f>SUM(F16:F18)</f>
        <v>59</v>
      </c>
      <c r="G15" s="33">
        <f>SUM(G16:G18)</f>
        <v>80</v>
      </c>
      <c r="H15" s="30">
        <f t="shared" si="1"/>
        <v>167</v>
      </c>
      <c r="I15" s="31">
        <f>SUM(I16:I18)</f>
        <v>93</v>
      </c>
      <c r="J15" s="35">
        <f>SUM(J16:J18)</f>
        <v>74</v>
      </c>
    </row>
    <row r="16" spans="1:10" ht="15">
      <c r="A16" s="22" t="s">
        <v>21</v>
      </c>
      <c r="B16" s="23">
        <f>+C16+D16</f>
        <v>52</v>
      </c>
      <c r="C16" s="24">
        <f aca="true" t="shared" si="4" ref="C16:D18">+F16+I16</f>
        <v>31</v>
      </c>
      <c r="D16" s="28">
        <f t="shared" si="4"/>
        <v>21</v>
      </c>
      <c r="E16" s="27">
        <f t="shared" si="0"/>
        <v>23</v>
      </c>
      <c r="F16" s="24">
        <v>10</v>
      </c>
      <c r="G16" s="27">
        <v>13</v>
      </c>
      <c r="H16" s="23">
        <f t="shared" si="1"/>
        <v>29</v>
      </c>
      <c r="I16" s="24">
        <v>21</v>
      </c>
      <c r="J16" s="28">
        <v>8</v>
      </c>
    </row>
    <row r="17" spans="1:10" ht="15">
      <c r="A17" s="22" t="s">
        <v>22</v>
      </c>
      <c r="B17" s="23">
        <f>+C17+D17</f>
        <v>25</v>
      </c>
      <c r="C17" s="24">
        <f t="shared" si="4"/>
        <v>15</v>
      </c>
      <c r="D17" s="28">
        <f t="shared" si="4"/>
        <v>10</v>
      </c>
      <c r="E17" s="27">
        <f t="shared" si="0"/>
        <v>14</v>
      </c>
      <c r="F17" s="24">
        <v>7</v>
      </c>
      <c r="G17" s="27">
        <v>7</v>
      </c>
      <c r="H17" s="23">
        <f t="shared" si="1"/>
        <v>11</v>
      </c>
      <c r="I17" s="24">
        <v>8</v>
      </c>
      <c r="J17" s="28">
        <v>3</v>
      </c>
    </row>
    <row r="18" spans="1:10" ht="15">
      <c r="A18" s="22" t="s">
        <v>23</v>
      </c>
      <c r="B18" s="23">
        <f>+C18+D18</f>
        <v>229</v>
      </c>
      <c r="C18" s="24">
        <f t="shared" si="4"/>
        <v>106</v>
      </c>
      <c r="D18" s="28">
        <f t="shared" si="4"/>
        <v>123</v>
      </c>
      <c r="E18" s="27">
        <f t="shared" si="0"/>
        <v>102</v>
      </c>
      <c r="F18" s="24">
        <v>42</v>
      </c>
      <c r="G18" s="27">
        <v>60</v>
      </c>
      <c r="H18" s="23">
        <f t="shared" si="1"/>
        <v>127</v>
      </c>
      <c r="I18" s="24">
        <v>64</v>
      </c>
      <c r="J18" s="28">
        <v>63</v>
      </c>
    </row>
    <row r="19" spans="1:10" ht="15">
      <c r="A19" s="29" t="s">
        <v>24</v>
      </c>
      <c r="B19" s="30">
        <f>+B20</f>
        <v>63</v>
      </c>
      <c r="C19" s="31">
        <f>+C20</f>
        <v>49</v>
      </c>
      <c r="D19" s="35">
        <f>+D20</f>
        <v>14</v>
      </c>
      <c r="E19" s="33">
        <f t="shared" si="0"/>
        <v>40</v>
      </c>
      <c r="F19" s="31">
        <f>+F20</f>
        <v>28</v>
      </c>
      <c r="G19" s="33">
        <f>+G20</f>
        <v>12</v>
      </c>
      <c r="H19" s="30">
        <f t="shared" si="1"/>
        <v>23</v>
      </c>
      <c r="I19" s="31">
        <f>+I20</f>
        <v>21</v>
      </c>
      <c r="J19" s="35">
        <f>+J20</f>
        <v>2</v>
      </c>
    </row>
    <row r="20" spans="1:10" ht="15">
      <c r="A20" s="22" t="s">
        <v>25</v>
      </c>
      <c r="B20" s="23">
        <f>+C20+D20</f>
        <v>63</v>
      </c>
      <c r="C20" s="24">
        <f>+F20+I20</f>
        <v>49</v>
      </c>
      <c r="D20" s="28">
        <f>+G20+J20</f>
        <v>14</v>
      </c>
      <c r="E20" s="27">
        <f t="shared" si="0"/>
        <v>40</v>
      </c>
      <c r="F20" s="24">
        <v>28</v>
      </c>
      <c r="G20" s="27">
        <v>12</v>
      </c>
      <c r="H20" s="23">
        <f t="shared" si="1"/>
        <v>23</v>
      </c>
      <c r="I20" s="24">
        <v>21</v>
      </c>
      <c r="J20" s="28">
        <v>2</v>
      </c>
    </row>
    <row r="21" spans="1:10" ht="15">
      <c r="A21" s="29" t="s">
        <v>26</v>
      </c>
      <c r="B21" s="30">
        <f>+B22</f>
        <v>477</v>
      </c>
      <c r="C21" s="31">
        <f>+C22</f>
        <v>168</v>
      </c>
      <c r="D21" s="35">
        <f>+D22</f>
        <v>309</v>
      </c>
      <c r="E21" s="33">
        <f t="shared" si="0"/>
        <v>246</v>
      </c>
      <c r="F21" s="31">
        <f>+F22</f>
        <v>82</v>
      </c>
      <c r="G21" s="33">
        <f>+G22</f>
        <v>164</v>
      </c>
      <c r="H21" s="30">
        <f t="shared" si="1"/>
        <v>231</v>
      </c>
      <c r="I21" s="31">
        <f>+I22</f>
        <v>86</v>
      </c>
      <c r="J21" s="35">
        <f>+J22</f>
        <v>145</v>
      </c>
    </row>
    <row r="22" spans="1:10" ht="15">
      <c r="A22" s="22" t="s">
        <v>27</v>
      </c>
      <c r="B22" s="23">
        <f>+C22+D22</f>
        <v>477</v>
      </c>
      <c r="C22" s="24">
        <f>+F22+I22</f>
        <v>168</v>
      </c>
      <c r="D22" s="28">
        <f>+G22+J22</f>
        <v>309</v>
      </c>
      <c r="E22" s="27">
        <f t="shared" si="0"/>
        <v>246</v>
      </c>
      <c r="F22" s="24">
        <v>82</v>
      </c>
      <c r="G22" s="27">
        <v>164</v>
      </c>
      <c r="H22" s="23">
        <f t="shared" si="1"/>
        <v>231</v>
      </c>
      <c r="I22" s="24">
        <v>86</v>
      </c>
      <c r="J22" s="28">
        <v>145</v>
      </c>
    </row>
    <row r="23" spans="1:10" ht="15">
      <c r="A23" s="29" t="s">
        <v>28</v>
      </c>
      <c r="B23" s="30">
        <f>+B24</f>
        <v>39</v>
      </c>
      <c r="C23" s="31">
        <f>+C24</f>
        <v>25</v>
      </c>
      <c r="D23" s="35">
        <f>+D24</f>
        <v>14</v>
      </c>
      <c r="E23" s="33">
        <f t="shared" si="0"/>
        <v>20</v>
      </c>
      <c r="F23" s="31">
        <f>+F24</f>
        <v>12</v>
      </c>
      <c r="G23" s="33">
        <f>+G24</f>
        <v>8</v>
      </c>
      <c r="H23" s="30">
        <f t="shared" si="1"/>
        <v>19</v>
      </c>
      <c r="I23" s="31">
        <f>+I24</f>
        <v>13</v>
      </c>
      <c r="J23" s="35">
        <f>+J24</f>
        <v>6</v>
      </c>
    </row>
    <row r="24" spans="1:10" ht="15">
      <c r="A24" s="22" t="s">
        <v>29</v>
      </c>
      <c r="B24" s="23">
        <f>+C24+D24</f>
        <v>39</v>
      </c>
      <c r="C24" s="24">
        <f>+F24+I24</f>
        <v>25</v>
      </c>
      <c r="D24" s="28">
        <f>+G24+J24</f>
        <v>14</v>
      </c>
      <c r="E24" s="27">
        <f t="shared" si="0"/>
        <v>20</v>
      </c>
      <c r="F24" s="24">
        <v>12</v>
      </c>
      <c r="G24" s="27">
        <v>8</v>
      </c>
      <c r="H24" s="23">
        <f t="shared" si="1"/>
        <v>19</v>
      </c>
      <c r="I24" s="24">
        <v>13</v>
      </c>
      <c r="J24" s="28">
        <v>6</v>
      </c>
    </row>
    <row r="25" spans="1:10" ht="15">
      <c r="A25" s="29" t="s">
        <v>30</v>
      </c>
      <c r="B25" s="30">
        <f>+B26</f>
        <v>231</v>
      </c>
      <c r="C25" s="31">
        <f>+C26</f>
        <v>127</v>
      </c>
      <c r="D25" s="35">
        <f>+D26</f>
        <v>104</v>
      </c>
      <c r="E25" s="33">
        <f t="shared" si="0"/>
        <v>118</v>
      </c>
      <c r="F25" s="31">
        <f>+F26</f>
        <v>66</v>
      </c>
      <c r="G25" s="33">
        <f>+G26</f>
        <v>52</v>
      </c>
      <c r="H25" s="30">
        <f t="shared" si="1"/>
        <v>113</v>
      </c>
      <c r="I25" s="31">
        <f>+I26</f>
        <v>61</v>
      </c>
      <c r="J25" s="35">
        <f>+J26</f>
        <v>52</v>
      </c>
    </row>
    <row r="26" spans="1:10" ht="15.75" thickBot="1">
      <c r="A26" s="36" t="s">
        <v>30</v>
      </c>
      <c r="B26" s="37">
        <f>+C26+D26</f>
        <v>231</v>
      </c>
      <c r="C26" s="38">
        <f>+F26+I26</f>
        <v>127</v>
      </c>
      <c r="D26" s="39">
        <f>+G26+J26</f>
        <v>104</v>
      </c>
      <c r="E26" s="40">
        <f t="shared" si="0"/>
        <v>118</v>
      </c>
      <c r="F26" s="38">
        <v>66</v>
      </c>
      <c r="G26" s="40">
        <v>52</v>
      </c>
      <c r="H26" s="37">
        <f t="shared" si="1"/>
        <v>113</v>
      </c>
      <c r="I26" s="38">
        <v>61</v>
      </c>
      <c r="J26" s="39">
        <v>52</v>
      </c>
    </row>
    <row r="27" spans="1:10" ht="15.75" thickBot="1">
      <c r="A27" s="10" t="s">
        <v>3</v>
      </c>
      <c r="B27" s="41">
        <f>+C27+D27</f>
        <v>2644</v>
      </c>
      <c r="C27" s="42">
        <f>+C7+C9+C13+C15+C19+C21+C23+C25</f>
        <v>1286</v>
      </c>
      <c r="D27" s="43">
        <f>+D7+D9+D13+D15+D19+D21+D23+D25</f>
        <v>1358</v>
      </c>
      <c r="E27" s="44">
        <f>+F27+G27</f>
        <v>1335</v>
      </c>
      <c r="F27" s="42">
        <f>+F7+F9+F13+F15+F19+F21+F23+F25</f>
        <v>631</v>
      </c>
      <c r="G27" s="45">
        <f>+G7+G9+G13+G15+G19+G21+G23+G25</f>
        <v>704</v>
      </c>
      <c r="H27" s="41">
        <f>+I27+J27</f>
        <v>1309</v>
      </c>
      <c r="I27" s="42">
        <f>+I7+I9+I13+I15+I19+I21+I23+I25</f>
        <v>655</v>
      </c>
      <c r="J27" s="43">
        <f>+J7+J9+J13+J15+J19+J21+J23+J25</f>
        <v>654</v>
      </c>
    </row>
    <row r="28" spans="1:10" ht="15">
      <c r="A28" s="46" t="s">
        <v>31</v>
      </c>
      <c r="B28" s="47"/>
      <c r="C28" s="47"/>
      <c r="D28" s="47"/>
      <c r="E28" s="47"/>
      <c r="F28" s="47"/>
      <c r="G28" s="47"/>
      <c r="H28" s="47"/>
      <c r="I28" s="47"/>
      <c r="J28" s="47"/>
    </row>
    <row r="29" spans="1:10" ht="15">
      <c r="A29" s="47"/>
      <c r="B29" s="47"/>
      <c r="C29" s="47"/>
      <c r="D29" s="47"/>
      <c r="E29" s="47"/>
      <c r="F29" s="47"/>
      <c r="G29" s="47"/>
      <c r="H29" s="47"/>
      <c r="I29" s="47"/>
      <c r="J29" s="47"/>
    </row>
    <row r="30" spans="1:10" ht="15.75">
      <c r="A30" s="1" t="s">
        <v>0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ht="16.5" thickBot="1">
      <c r="A31" s="1" t="s">
        <v>35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2" t="s">
        <v>2</v>
      </c>
      <c r="B32" s="3" t="s">
        <v>3</v>
      </c>
      <c r="C32" s="4"/>
      <c r="D32" s="5"/>
      <c r="E32" s="3" t="s">
        <v>4</v>
      </c>
      <c r="F32" s="4"/>
      <c r="G32" s="5"/>
      <c r="H32" s="3" t="s">
        <v>5</v>
      </c>
      <c r="I32" s="4"/>
      <c r="J32" s="5"/>
    </row>
    <row r="33" spans="1:10" ht="15.75" thickBot="1">
      <c r="A33" s="6" t="s">
        <v>6</v>
      </c>
      <c r="B33" s="7" t="s">
        <v>7</v>
      </c>
      <c r="C33" s="8"/>
      <c r="D33" s="9"/>
      <c r="E33" s="7" t="s">
        <v>8</v>
      </c>
      <c r="F33" s="8"/>
      <c r="G33" s="9"/>
      <c r="H33" s="7" t="s">
        <v>9</v>
      </c>
      <c r="I33" s="8"/>
      <c r="J33" s="9"/>
    </row>
    <row r="34" spans="1:10" ht="15.75" thickBot="1">
      <c r="A34" s="10"/>
      <c r="B34" s="11" t="s">
        <v>10</v>
      </c>
      <c r="C34" s="12" t="s">
        <v>11</v>
      </c>
      <c r="D34" s="13" t="s">
        <v>12</v>
      </c>
      <c r="E34" s="14" t="s">
        <v>10</v>
      </c>
      <c r="F34" s="12" t="s">
        <v>11</v>
      </c>
      <c r="G34" s="14" t="s">
        <v>12</v>
      </c>
      <c r="H34" s="11" t="s">
        <v>10</v>
      </c>
      <c r="I34" s="12" t="s">
        <v>11</v>
      </c>
      <c r="J34" s="13" t="s">
        <v>12</v>
      </c>
    </row>
    <row r="35" spans="1:10" ht="15">
      <c r="A35" s="15" t="s">
        <v>13</v>
      </c>
      <c r="B35" s="16">
        <f>+B36</f>
        <v>222</v>
      </c>
      <c r="C35" s="17">
        <f>+C36</f>
        <v>136</v>
      </c>
      <c r="D35" s="18">
        <f>+D36</f>
        <v>86</v>
      </c>
      <c r="E35" s="19">
        <f aca="true" t="shared" si="5" ref="E35:E54">SUM(F35:G35)</f>
        <v>137</v>
      </c>
      <c r="F35" s="17">
        <f>+F36</f>
        <v>81</v>
      </c>
      <c r="G35" s="20">
        <f>+G36</f>
        <v>56</v>
      </c>
      <c r="H35" s="21">
        <f aca="true" t="shared" si="6" ref="H35:H54">SUM(I35:J35)</f>
        <v>85</v>
      </c>
      <c r="I35" s="17">
        <f>+I36</f>
        <v>55</v>
      </c>
      <c r="J35" s="18">
        <f>+J36</f>
        <v>30</v>
      </c>
    </row>
    <row r="36" spans="1:10" ht="15">
      <c r="A36" s="22" t="s">
        <v>13</v>
      </c>
      <c r="B36" s="23">
        <f>SUM(C36:D36)</f>
        <v>222</v>
      </c>
      <c r="C36" s="24">
        <f>F36+I36</f>
        <v>136</v>
      </c>
      <c r="D36" s="28">
        <f>G36+J36</f>
        <v>86</v>
      </c>
      <c r="E36" s="27">
        <f t="shared" si="5"/>
        <v>137</v>
      </c>
      <c r="F36" s="24">
        <v>81</v>
      </c>
      <c r="G36" s="27">
        <v>56</v>
      </c>
      <c r="H36" s="23">
        <f t="shared" si="6"/>
        <v>85</v>
      </c>
      <c r="I36" s="24">
        <v>55</v>
      </c>
      <c r="J36" s="28">
        <v>30</v>
      </c>
    </row>
    <row r="37" spans="1:10" ht="15">
      <c r="A37" s="29" t="s">
        <v>14</v>
      </c>
      <c r="B37" s="30">
        <f>SUM(B38:B39)</f>
        <v>761</v>
      </c>
      <c r="C37" s="31">
        <f>SUM(C38:C40)</f>
        <v>359</v>
      </c>
      <c r="D37" s="32">
        <f>SUM(D38:D40)</f>
        <v>431</v>
      </c>
      <c r="E37" s="33">
        <f t="shared" si="5"/>
        <v>388</v>
      </c>
      <c r="F37" s="31">
        <f>SUM(F38:F40)</f>
        <v>177</v>
      </c>
      <c r="G37" s="33">
        <f>SUM(G38:G40)</f>
        <v>211</v>
      </c>
      <c r="H37" s="30">
        <f t="shared" si="6"/>
        <v>402</v>
      </c>
      <c r="I37" s="31">
        <f>SUM(I38:I40)</f>
        <v>182</v>
      </c>
      <c r="J37" s="35">
        <f>SUM(J38:J40)</f>
        <v>220</v>
      </c>
    </row>
    <row r="38" spans="1:10" ht="15">
      <c r="A38" s="22" t="s">
        <v>15</v>
      </c>
      <c r="B38" s="23">
        <f>+C38+D38</f>
        <v>191</v>
      </c>
      <c r="C38" s="24">
        <f aca="true" t="shared" si="7" ref="C38:D40">F38+I38</f>
        <v>75</v>
      </c>
      <c r="D38" s="28">
        <f t="shared" si="7"/>
        <v>116</v>
      </c>
      <c r="E38" s="27">
        <f t="shared" si="5"/>
        <v>79</v>
      </c>
      <c r="F38" s="24">
        <v>37</v>
      </c>
      <c r="G38" s="27">
        <v>42</v>
      </c>
      <c r="H38" s="23">
        <f t="shared" si="6"/>
        <v>112</v>
      </c>
      <c r="I38" s="24">
        <v>38</v>
      </c>
      <c r="J38" s="28">
        <v>74</v>
      </c>
    </row>
    <row r="39" spans="1:10" ht="15">
      <c r="A39" s="22" t="s">
        <v>16</v>
      </c>
      <c r="B39" s="23">
        <f>+C39+D39</f>
        <v>570</v>
      </c>
      <c r="C39" s="24">
        <f t="shared" si="7"/>
        <v>273</v>
      </c>
      <c r="D39" s="28">
        <f t="shared" si="7"/>
        <v>297</v>
      </c>
      <c r="E39" s="27">
        <f t="shared" si="5"/>
        <v>295</v>
      </c>
      <c r="F39" s="24">
        <v>134</v>
      </c>
      <c r="G39" s="27">
        <v>161</v>
      </c>
      <c r="H39" s="23">
        <f t="shared" si="6"/>
        <v>275</v>
      </c>
      <c r="I39" s="24">
        <v>139</v>
      </c>
      <c r="J39" s="28">
        <v>136</v>
      </c>
    </row>
    <row r="40" spans="1:10" ht="15">
      <c r="A40" s="22" t="s">
        <v>33</v>
      </c>
      <c r="B40" s="23">
        <f>+C40+D40</f>
        <v>29</v>
      </c>
      <c r="C40" s="24">
        <f t="shared" si="7"/>
        <v>11</v>
      </c>
      <c r="D40" s="28">
        <f t="shared" si="7"/>
        <v>18</v>
      </c>
      <c r="E40" s="27">
        <f t="shared" si="5"/>
        <v>14</v>
      </c>
      <c r="F40" s="24">
        <v>6</v>
      </c>
      <c r="G40" s="27">
        <v>8</v>
      </c>
      <c r="H40" s="23">
        <f t="shared" si="6"/>
        <v>15</v>
      </c>
      <c r="I40" s="24">
        <v>5</v>
      </c>
      <c r="J40" s="28">
        <v>10</v>
      </c>
    </row>
    <row r="41" spans="1:10" ht="15">
      <c r="A41" s="29" t="s">
        <v>18</v>
      </c>
      <c r="B41" s="30">
        <f>+B42</f>
        <v>141</v>
      </c>
      <c r="C41" s="31">
        <f>+C42</f>
        <v>60</v>
      </c>
      <c r="D41" s="35">
        <f>+D42</f>
        <v>81</v>
      </c>
      <c r="E41" s="33">
        <f t="shared" si="5"/>
        <v>61</v>
      </c>
      <c r="F41" s="31">
        <f>+F42</f>
        <v>28</v>
      </c>
      <c r="G41" s="33">
        <f>+G42</f>
        <v>33</v>
      </c>
      <c r="H41" s="30">
        <f t="shared" si="6"/>
        <v>80</v>
      </c>
      <c r="I41" s="31">
        <f>+I42</f>
        <v>32</v>
      </c>
      <c r="J41" s="35">
        <f>+J42</f>
        <v>48</v>
      </c>
    </row>
    <row r="42" spans="1:10" ht="15">
      <c r="A42" s="22" t="s">
        <v>19</v>
      </c>
      <c r="B42" s="23">
        <f>+C42+D42</f>
        <v>141</v>
      </c>
      <c r="C42" s="24">
        <f>F42+I42</f>
        <v>60</v>
      </c>
      <c r="D42" s="28">
        <f>+G42+J42</f>
        <v>81</v>
      </c>
      <c r="E42" s="27">
        <f t="shared" si="5"/>
        <v>61</v>
      </c>
      <c r="F42" s="24">
        <v>28</v>
      </c>
      <c r="G42" s="27">
        <v>33</v>
      </c>
      <c r="H42" s="23">
        <f t="shared" si="6"/>
        <v>80</v>
      </c>
      <c r="I42" s="24">
        <v>32</v>
      </c>
      <c r="J42" s="28">
        <v>48</v>
      </c>
    </row>
    <row r="43" spans="1:10" ht="15">
      <c r="A43" s="29" t="s">
        <v>20</v>
      </c>
      <c r="B43" s="30">
        <f>SUM(B44:B46)</f>
        <v>299</v>
      </c>
      <c r="C43" s="31">
        <f>SUM(C44:C46)</f>
        <v>153</v>
      </c>
      <c r="D43" s="35">
        <f>SUM(D44:D46)</f>
        <v>146</v>
      </c>
      <c r="E43" s="33">
        <f t="shared" si="5"/>
        <v>141</v>
      </c>
      <c r="F43" s="31">
        <f>SUM(F44:F46)</f>
        <v>67</v>
      </c>
      <c r="G43" s="33">
        <f>SUM(G44:G46)</f>
        <v>74</v>
      </c>
      <c r="H43" s="30">
        <f t="shared" si="6"/>
        <v>158</v>
      </c>
      <c r="I43" s="31">
        <f>SUM(I44:I46)</f>
        <v>86</v>
      </c>
      <c r="J43" s="35">
        <f>SUM(J44:J46)</f>
        <v>72</v>
      </c>
    </row>
    <row r="44" spans="1:10" ht="15">
      <c r="A44" s="22" t="s">
        <v>21</v>
      </c>
      <c r="B44" s="23">
        <f>+C44+D44</f>
        <v>53</v>
      </c>
      <c r="C44" s="24">
        <f aca="true" t="shared" si="8" ref="C44:D46">F44+I44</f>
        <v>26</v>
      </c>
      <c r="D44" s="28">
        <f t="shared" si="8"/>
        <v>27</v>
      </c>
      <c r="E44" s="27">
        <f t="shared" si="5"/>
        <v>17</v>
      </c>
      <c r="F44" s="24">
        <v>7</v>
      </c>
      <c r="G44" s="27">
        <v>10</v>
      </c>
      <c r="H44" s="23">
        <f t="shared" si="6"/>
        <v>36</v>
      </c>
      <c r="I44" s="24">
        <v>19</v>
      </c>
      <c r="J44" s="28">
        <v>17</v>
      </c>
    </row>
    <row r="45" spans="1:10" ht="15">
      <c r="A45" s="22" t="s">
        <v>22</v>
      </c>
      <c r="B45" s="23">
        <f>+C45+D45</f>
        <v>19</v>
      </c>
      <c r="C45" s="24">
        <f t="shared" si="8"/>
        <v>13</v>
      </c>
      <c r="D45" s="28">
        <f t="shared" si="8"/>
        <v>6</v>
      </c>
      <c r="E45" s="27">
        <f t="shared" si="5"/>
        <v>11</v>
      </c>
      <c r="F45" s="24">
        <v>7</v>
      </c>
      <c r="G45" s="27">
        <v>4</v>
      </c>
      <c r="H45" s="23">
        <f t="shared" si="6"/>
        <v>8</v>
      </c>
      <c r="I45" s="24">
        <v>6</v>
      </c>
      <c r="J45" s="28">
        <v>2</v>
      </c>
    </row>
    <row r="46" spans="1:10" ht="15">
      <c r="A46" s="22" t="s">
        <v>23</v>
      </c>
      <c r="B46" s="23">
        <f>+C46+D46</f>
        <v>227</v>
      </c>
      <c r="C46" s="24">
        <f t="shared" si="8"/>
        <v>114</v>
      </c>
      <c r="D46" s="28">
        <f t="shared" si="8"/>
        <v>113</v>
      </c>
      <c r="E46" s="27">
        <f t="shared" si="5"/>
        <v>113</v>
      </c>
      <c r="F46" s="24">
        <v>53</v>
      </c>
      <c r="G46" s="27">
        <v>60</v>
      </c>
      <c r="H46" s="23">
        <f t="shared" si="6"/>
        <v>114</v>
      </c>
      <c r="I46" s="24">
        <v>61</v>
      </c>
      <c r="J46" s="28">
        <v>53</v>
      </c>
    </row>
    <row r="47" spans="1:10" ht="15">
      <c r="A47" s="29" t="s">
        <v>24</v>
      </c>
      <c r="B47" s="30">
        <f>+B48</f>
        <v>76</v>
      </c>
      <c r="C47" s="31">
        <f>+C48</f>
        <v>50</v>
      </c>
      <c r="D47" s="35">
        <f>+D48</f>
        <v>26</v>
      </c>
      <c r="E47" s="33">
        <f t="shared" si="5"/>
        <v>48</v>
      </c>
      <c r="F47" s="31">
        <f>+F48</f>
        <v>30</v>
      </c>
      <c r="G47" s="33">
        <f>+G48</f>
        <v>18</v>
      </c>
      <c r="H47" s="30">
        <f t="shared" si="6"/>
        <v>28</v>
      </c>
      <c r="I47" s="31">
        <f>+I48</f>
        <v>20</v>
      </c>
      <c r="J47" s="35">
        <f>+J48</f>
        <v>8</v>
      </c>
    </row>
    <row r="48" spans="1:10" ht="15">
      <c r="A48" s="22" t="s">
        <v>25</v>
      </c>
      <c r="B48" s="23">
        <f>+C48+D48</f>
        <v>76</v>
      </c>
      <c r="C48" s="24">
        <f>F48+I48</f>
        <v>50</v>
      </c>
      <c r="D48" s="28">
        <f>G48+J48</f>
        <v>26</v>
      </c>
      <c r="E48" s="27">
        <f t="shared" si="5"/>
        <v>48</v>
      </c>
      <c r="F48" s="24">
        <v>30</v>
      </c>
      <c r="G48" s="27">
        <v>18</v>
      </c>
      <c r="H48" s="23">
        <f t="shared" si="6"/>
        <v>28</v>
      </c>
      <c r="I48" s="24">
        <v>20</v>
      </c>
      <c r="J48" s="28">
        <v>8</v>
      </c>
    </row>
    <row r="49" spans="1:10" ht="15">
      <c r="A49" s="29" t="s">
        <v>26</v>
      </c>
      <c r="B49" s="30">
        <f>+B50</f>
        <v>384</v>
      </c>
      <c r="C49" s="31">
        <f>+C50</f>
        <v>157</v>
      </c>
      <c r="D49" s="35">
        <f>+D50</f>
        <v>227</v>
      </c>
      <c r="E49" s="33">
        <f t="shared" si="5"/>
        <v>215</v>
      </c>
      <c r="F49" s="31">
        <f>+F50</f>
        <v>81</v>
      </c>
      <c r="G49" s="33">
        <f>+G50</f>
        <v>134</v>
      </c>
      <c r="H49" s="30">
        <f t="shared" si="6"/>
        <v>169</v>
      </c>
      <c r="I49" s="31">
        <f>+I50</f>
        <v>76</v>
      </c>
      <c r="J49" s="35">
        <f>+J50</f>
        <v>93</v>
      </c>
    </row>
    <row r="50" spans="1:10" ht="15">
      <c r="A50" s="22" t="s">
        <v>27</v>
      </c>
      <c r="B50" s="23">
        <f>+C50+D50</f>
        <v>384</v>
      </c>
      <c r="C50" s="24">
        <f>F50+I50</f>
        <v>157</v>
      </c>
      <c r="D50" s="28">
        <f>G50+J50</f>
        <v>227</v>
      </c>
      <c r="E50" s="27">
        <f t="shared" si="5"/>
        <v>215</v>
      </c>
      <c r="F50" s="24">
        <v>81</v>
      </c>
      <c r="G50" s="27">
        <v>134</v>
      </c>
      <c r="H50" s="23">
        <f t="shared" si="6"/>
        <v>169</v>
      </c>
      <c r="I50" s="24">
        <v>76</v>
      </c>
      <c r="J50" s="28">
        <v>93</v>
      </c>
    </row>
    <row r="51" spans="1:10" ht="15">
      <c r="A51" s="29" t="s">
        <v>28</v>
      </c>
      <c r="B51" s="30">
        <f>+B52</f>
        <v>29</v>
      </c>
      <c r="C51" s="31">
        <f>+C52</f>
        <v>11</v>
      </c>
      <c r="D51" s="35">
        <f>+D52</f>
        <v>18</v>
      </c>
      <c r="E51" s="33">
        <f t="shared" si="5"/>
        <v>16</v>
      </c>
      <c r="F51" s="31">
        <f>+F52</f>
        <v>5</v>
      </c>
      <c r="G51" s="33">
        <f>+G52</f>
        <v>11</v>
      </c>
      <c r="H51" s="30">
        <f t="shared" si="6"/>
        <v>13</v>
      </c>
      <c r="I51" s="31">
        <f>+I52</f>
        <v>6</v>
      </c>
      <c r="J51" s="35">
        <f>+J52</f>
        <v>7</v>
      </c>
    </row>
    <row r="52" spans="1:10" ht="15">
      <c r="A52" s="22" t="s">
        <v>29</v>
      </c>
      <c r="B52" s="23">
        <f>+C52+D52</f>
        <v>29</v>
      </c>
      <c r="C52" s="24">
        <v>11</v>
      </c>
      <c r="D52" s="28">
        <f>+G52+J52</f>
        <v>18</v>
      </c>
      <c r="E52" s="27">
        <f t="shared" si="5"/>
        <v>16</v>
      </c>
      <c r="F52" s="24">
        <v>5</v>
      </c>
      <c r="G52" s="27">
        <v>11</v>
      </c>
      <c r="H52" s="23">
        <f t="shared" si="6"/>
        <v>13</v>
      </c>
      <c r="I52" s="24">
        <v>6</v>
      </c>
      <c r="J52" s="28">
        <v>7</v>
      </c>
    </row>
    <row r="53" spans="1:10" ht="15">
      <c r="A53" s="29" t="s">
        <v>30</v>
      </c>
      <c r="B53" s="30">
        <f>+B54</f>
        <v>170</v>
      </c>
      <c r="C53" s="31">
        <f>+C54</f>
        <v>82</v>
      </c>
      <c r="D53" s="35">
        <f>+D54</f>
        <v>88</v>
      </c>
      <c r="E53" s="33">
        <f t="shared" si="5"/>
        <v>90</v>
      </c>
      <c r="F53" s="31">
        <f>+F54</f>
        <v>45</v>
      </c>
      <c r="G53" s="33">
        <f>+G54</f>
        <v>45</v>
      </c>
      <c r="H53" s="30">
        <f t="shared" si="6"/>
        <v>80</v>
      </c>
      <c r="I53" s="31">
        <f>I54</f>
        <v>37</v>
      </c>
      <c r="J53" s="35">
        <f>+J54</f>
        <v>43</v>
      </c>
    </row>
    <row r="54" spans="1:10" ht="15.75" thickBot="1">
      <c r="A54" s="36" t="s">
        <v>30</v>
      </c>
      <c r="B54" s="37">
        <f>+C54+D54</f>
        <v>170</v>
      </c>
      <c r="C54" s="38">
        <f>F54+I54</f>
        <v>82</v>
      </c>
      <c r="D54" s="39">
        <f>G54+J54</f>
        <v>88</v>
      </c>
      <c r="E54" s="40">
        <f t="shared" si="5"/>
        <v>90</v>
      </c>
      <c r="F54" s="38">
        <v>45</v>
      </c>
      <c r="G54" s="40">
        <v>45</v>
      </c>
      <c r="H54" s="37">
        <f t="shared" si="6"/>
        <v>80</v>
      </c>
      <c r="I54" s="38">
        <v>37</v>
      </c>
      <c r="J54" s="39">
        <v>43</v>
      </c>
    </row>
    <row r="55" spans="1:10" ht="15.75" thickBot="1">
      <c r="A55" s="10" t="s">
        <v>3</v>
      </c>
      <c r="B55" s="41">
        <f>+C55+D55</f>
        <v>2111</v>
      </c>
      <c r="C55" s="42">
        <f>+C35+C37+C41+C43+C47+C49+C51+C53</f>
        <v>1008</v>
      </c>
      <c r="D55" s="43">
        <f>+D35+D37+D41+D43+D47+D49+D51+D53</f>
        <v>1103</v>
      </c>
      <c r="E55" s="44">
        <f>+F55+G55</f>
        <v>1096</v>
      </c>
      <c r="F55" s="42">
        <f>+F35+F37+F41+F43+F47+F49+F51+F53</f>
        <v>514</v>
      </c>
      <c r="G55" s="45">
        <f>+G35+G37+G41+G43+G47+G49+G51+G53</f>
        <v>582</v>
      </c>
      <c r="H55" s="41">
        <f>+I55+J55</f>
        <v>1015</v>
      </c>
      <c r="I55" s="42">
        <f>+I35+I37+I41+I43+I47+I49+I51+I53</f>
        <v>494</v>
      </c>
      <c r="J55" s="43">
        <f>+J35+J37+J41+J43+J47+J49+J51+J53</f>
        <v>521</v>
      </c>
    </row>
    <row r="56" spans="1:10" ht="15">
      <c r="A56" s="46" t="s">
        <v>31</v>
      </c>
      <c r="B56" s="46"/>
      <c r="C56" s="46"/>
      <c r="D56" s="46"/>
      <c r="E56" s="46"/>
      <c r="F56" s="46"/>
      <c r="G56" s="46"/>
      <c r="H56" s="46"/>
      <c r="I56" s="46"/>
      <c r="J56" s="46"/>
    </row>
  </sheetData>
  <sheetProtection/>
  <mergeCells count="16">
    <mergeCell ref="A30:J30"/>
    <mergeCell ref="A31:J31"/>
    <mergeCell ref="B32:D32"/>
    <mergeCell ref="E32:G32"/>
    <mergeCell ref="H32:J32"/>
    <mergeCell ref="B33:D33"/>
    <mergeCell ref="E33:G33"/>
    <mergeCell ref="H33:J33"/>
    <mergeCell ref="A2:J2"/>
    <mergeCell ref="A3:J3"/>
    <mergeCell ref="B4:D4"/>
    <mergeCell ref="E4:G4"/>
    <mergeCell ref="H4:J4"/>
    <mergeCell ref="B5:D5"/>
    <mergeCell ref="E5:G5"/>
    <mergeCell ref="H5:J5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6"/>
  <sheetViews>
    <sheetView tabSelected="1" zoomScalePageLayoutView="0" workbookViewId="0" topLeftCell="A1">
      <selection activeCell="M53" sqref="M53"/>
    </sheetView>
  </sheetViews>
  <sheetFormatPr defaultColWidth="11.421875" defaultRowHeight="15"/>
  <cols>
    <col min="1" max="1" width="19.8515625" style="0" customWidth="1"/>
    <col min="2" max="10" width="9.421875" style="0" customWidth="1"/>
  </cols>
  <sheetData>
    <row r="2" spans="1:10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1" t="s">
        <v>36</v>
      </c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2" t="s">
        <v>2</v>
      </c>
      <c r="B4" s="3" t="s">
        <v>3</v>
      </c>
      <c r="C4" s="4"/>
      <c r="D4" s="5"/>
      <c r="E4" s="3" t="s">
        <v>4</v>
      </c>
      <c r="F4" s="4"/>
      <c r="G4" s="5"/>
      <c r="H4" s="3" t="s">
        <v>5</v>
      </c>
      <c r="I4" s="4"/>
      <c r="J4" s="5"/>
    </row>
    <row r="5" spans="1:10" ht="15.75" thickBot="1">
      <c r="A5" s="6" t="s">
        <v>6</v>
      </c>
      <c r="B5" s="7" t="s">
        <v>7</v>
      </c>
      <c r="C5" s="8"/>
      <c r="D5" s="9"/>
      <c r="E5" s="7" t="s">
        <v>8</v>
      </c>
      <c r="F5" s="8"/>
      <c r="G5" s="9"/>
      <c r="H5" s="7" t="s">
        <v>9</v>
      </c>
      <c r="I5" s="8"/>
      <c r="J5" s="9"/>
    </row>
    <row r="6" spans="1:10" ht="15.75" thickBot="1">
      <c r="A6" s="10"/>
      <c r="B6" s="11" t="s">
        <v>10</v>
      </c>
      <c r="C6" s="12" t="s">
        <v>11</v>
      </c>
      <c r="D6" s="13" t="s">
        <v>12</v>
      </c>
      <c r="E6" s="14" t="s">
        <v>10</v>
      </c>
      <c r="F6" s="12" t="s">
        <v>11</v>
      </c>
      <c r="G6" s="14" t="s">
        <v>12</v>
      </c>
      <c r="H6" s="11" t="s">
        <v>10</v>
      </c>
      <c r="I6" s="12" t="s">
        <v>11</v>
      </c>
      <c r="J6" s="13" t="s">
        <v>12</v>
      </c>
    </row>
    <row r="7" spans="1:10" ht="15">
      <c r="A7" s="15" t="s">
        <v>13</v>
      </c>
      <c r="B7" s="16">
        <f>+B8</f>
        <v>326</v>
      </c>
      <c r="C7" s="17">
        <f>+C8</f>
        <v>203</v>
      </c>
      <c r="D7" s="18">
        <f>+D8</f>
        <v>123</v>
      </c>
      <c r="E7" s="19">
        <f aca="true" t="shared" si="0" ref="E7:E26">SUM(F7:G7)</f>
        <v>200</v>
      </c>
      <c r="F7" s="17">
        <f>+F8</f>
        <v>111</v>
      </c>
      <c r="G7" s="20">
        <f>+G8</f>
        <v>89</v>
      </c>
      <c r="H7" s="21">
        <f aca="true" t="shared" si="1" ref="H7:H26">SUM(I7:J7)</f>
        <v>126</v>
      </c>
      <c r="I7" s="17">
        <f>+I8</f>
        <v>92</v>
      </c>
      <c r="J7" s="18">
        <f>+J8</f>
        <v>34</v>
      </c>
    </row>
    <row r="8" spans="1:10" ht="15">
      <c r="A8" s="22" t="s">
        <v>13</v>
      </c>
      <c r="B8" s="23">
        <f>SUM(C8:D8)</f>
        <v>326</v>
      </c>
      <c r="C8" s="24">
        <f>F8+I8</f>
        <v>203</v>
      </c>
      <c r="D8" s="25">
        <f>G8+J8</f>
        <v>123</v>
      </c>
      <c r="E8" s="26">
        <f t="shared" si="0"/>
        <v>200</v>
      </c>
      <c r="F8" s="24">
        <v>111</v>
      </c>
      <c r="G8" s="27">
        <v>89</v>
      </c>
      <c r="H8" s="23">
        <f t="shared" si="1"/>
        <v>126</v>
      </c>
      <c r="I8" s="24">
        <v>92</v>
      </c>
      <c r="J8" s="28">
        <v>34</v>
      </c>
    </row>
    <row r="9" spans="1:10" ht="15">
      <c r="A9" s="29" t="s">
        <v>14</v>
      </c>
      <c r="B9" s="30">
        <f aca="true" t="shared" si="2" ref="B9:J9">SUM(B10:B12)</f>
        <v>1240</v>
      </c>
      <c r="C9" s="31">
        <f t="shared" si="2"/>
        <v>582</v>
      </c>
      <c r="D9" s="32">
        <f t="shared" si="2"/>
        <v>658</v>
      </c>
      <c r="E9" s="33">
        <f t="shared" si="2"/>
        <v>595</v>
      </c>
      <c r="F9" s="31">
        <f t="shared" si="2"/>
        <v>270</v>
      </c>
      <c r="G9" s="33">
        <f t="shared" si="2"/>
        <v>325</v>
      </c>
      <c r="H9" s="30">
        <f t="shared" si="2"/>
        <v>645</v>
      </c>
      <c r="I9" s="31">
        <f t="shared" si="2"/>
        <v>312</v>
      </c>
      <c r="J9" s="32">
        <f t="shared" si="2"/>
        <v>333</v>
      </c>
    </row>
    <row r="10" spans="1:10" ht="15">
      <c r="A10" s="22" t="s">
        <v>15</v>
      </c>
      <c r="B10" s="23">
        <f>+C10+D10</f>
        <v>267</v>
      </c>
      <c r="C10" s="24">
        <f aca="true" t="shared" si="3" ref="C10:D12">F10+I10</f>
        <v>114</v>
      </c>
      <c r="D10" s="25">
        <f t="shared" si="3"/>
        <v>153</v>
      </c>
      <c r="E10" s="26">
        <f t="shared" si="0"/>
        <v>120</v>
      </c>
      <c r="F10" s="24">
        <v>48</v>
      </c>
      <c r="G10" s="27">
        <v>72</v>
      </c>
      <c r="H10" s="23">
        <f t="shared" si="1"/>
        <v>147</v>
      </c>
      <c r="I10" s="24">
        <v>66</v>
      </c>
      <c r="J10" s="28">
        <v>81</v>
      </c>
    </row>
    <row r="11" spans="1:10" ht="15">
      <c r="A11" s="22" t="s">
        <v>16</v>
      </c>
      <c r="B11" s="23">
        <f>+C11+D11</f>
        <v>926</v>
      </c>
      <c r="C11" s="24">
        <f t="shared" si="3"/>
        <v>444</v>
      </c>
      <c r="D11" s="25">
        <f t="shared" si="3"/>
        <v>482</v>
      </c>
      <c r="E11" s="34">
        <f t="shared" si="0"/>
        <v>452</v>
      </c>
      <c r="F11" s="24">
        <v>209</v>
      </c>
      <c r="G11" s="27">
        <v>243</v>
      </c>
      <c r="H11" s="23">
        <f t="shared" si="1"/>
        <v>474</v>
      </c>
      <c r="I11" s="24">
        <v>235</v>
      </c>
      <c r="J11" s="28">
        <v>239</v>
      </c>
    </row>
    <row r="12" spans="1:10" ht="15">
      <c r="A12" s="22" t="s">
        <v>17</v>
      </c>
      <c r="B12" s="23">
        <f>C12+D12</f>
        <v>47</v>
      </c>
      <c r="C12" s="24">
        <f t="shared" si="3"/>
        <v>24</v>
      </c>
      <c r="D12" s="24">
        <f t="shared" si="3"/>
        <v>23</v>
      </c>
      <c r="E12" s="34">
        <f>F12+G12</f>
        <v>23</v>
      </c>
      <c r="F12" s="24">
        <v>13</v>
      </c>
      <c r="G12" s="27">
        <v>10</v>
      </c>
      <c r="H12" s="23">
        <f>I12+J12</f>
        <v>24</v>
      </c>
      <c r="I12" s="24">
        <v>11</v>
      </c>
      <c r="J12" s="28">
        <v>13</v>
      </c>
    </row>
    <row r="13" spans="1:10" ht="15">
      <c r="A13" s="29" t="s">
        <v>18</v>
      </c>
      <c r="B13" s="30">
        <f>+B14</f>
        <v>162</v>
      </c>
      <c r="C13" s="31">
        <f>+C14</f>
        <v>76</v>
      </c>
      <c r="D13" s="35">
        <f>+D14</f>
        <v>86</v>
      </c>
      <c r="E13" s="33">
        <f t="shared" si="0"/>
        <v>84</v>
      </c>
      <c r="F13" s="31">
        <f>+F14</f>
        <v>40</v>
      </c>
      <c r="G13" s="33">
        <f>+G14</f>
        <v>44</v>
      </c>
      <c r="H13" s="30">
        <f t="shared" si="1"/>
        <v>78</v>
      </c>
      <c r="I13" s="31">
        <f>+I14</f>
        <v>36</v>
      </c>
      <c r="J13" s="35">
        <f>+J14</f>
        <v>42</v>
      </c>
    </row>
    <row r="14" spans="1:10" ht="15">
      <c r="A14" s="22" t="s">
        <v>19</v>
      </c>
      <c r="B14" s="23">
        <f>+C14+D14</f>
        <v>162</v>
      </c>
      <c r="C14" s="24">
        <f>+F14+I14</f>
        <v>76</v>
      </c>
      <c r="D14" s="28">
        <f>+G14+J14</f>
        <v>86</v>
      </c>
      <c r="E14" s="27">
        <f t="shared" si="0"/>
        <v>84</v>
      </c>
      <c r="F14" s="24">
        <v>40</v>
      </c>
      <c r="G14" s="27">
        <v>44</v>
      </c>
      <c r="H14" s="23">
        <f t="shared" si="1"/>
        <v>78</v>
      </c>
      <c r="I14" s="24">
        <v>36</v>
      </c>
      <c r="J14" s="28">
        <v>42</v>
      </c>
    </row>
    <row r="15" spans="1:10" ht="15">
      <c r="A15" s="29" t="s">
        <v>20</v>
      </c>
      <c r="B15" s="30">
        <f>SUM(B16:B18)</f>
        <v>424</v>
      </c>
      <c r="C15" s="31">
        <f>SUM(C16:C18)</f>
        <v>224</v>
      </c>
      <c r="D15" s="35">
        <f>SUM(D16:D18)</f>
        <v>200</v>
      </c>
      <c r="E15" s="33">
        <f t="shared" si="0"/>
        <v>194</v>
      </c>
      <c r="F15" s="31">
        <f>SUM(F16:F18)</f>
        <v>100</v>
      </c>
      <c r="G15" s="33">
        <f>SUM(G16:G18)</f>
        <v>94</v>
      </c>
      <c r="H15" s="30">
        <f t="shared" si="1"/>
        <v>230</v>
      </c>
      <c r="I15" s="31">
        <f>SUM(I16:I18)</f>
        <v>124</v>
      </c>
      <c r="J15" s="35">
        <f>SUM(J16:J18)</f>
        <v>106</v>
      </c>
    </row>
    <row r="16" spans="1:10" ht="15">
      <c r="A16" s="22" t="s">
        <v>21</v>
      </c>
      <c r="B16" s="23">
        <f>+C16+D16</f>
        <v>73</v>
      </c>
      <c r="C16" s="24">
        <f aca="true" t="shared" si="4" ref="C16:D18">+F16+I16</f>
        <v>42</v>
      </c>
      <c r="D16" s="28">
        <f t="shared" si="4"/>
        <v>31</v>
      </c>
      <c r="E16" s="27">
        <f t="shared" si="0"/>
        <v>37</v>
      </c>
      <c r="F16" s="24">
        <v>20</v>
      </c>
      <c r="G16" s="27">
        <v>17</v>
      </c>
      <c r="H16" s="23">
        <f t="shared" si="1"/>
        <v>36</v>
      </c>
      <c r="I16" s="24">
        <v>22</v>
      </c>
      <c r="J16" s="28">
        <v>14</v>
      </c>
    </row>
    <row r="17" spans="1:10" ht="15">
      <c r="A17" s="22" t="s">
        <v>22</v>
      </c>
      <c r="B17" s="23">
        <f>+C17+D17</f>
        <v>35</v>
      </c>
      <c r="C17" s="24">
        <f t="shared" si="4"/>
        <v>26</v>
      </c>
      <c r="D17" s="28">
        <f t="shared" si="4"/>
        <v>9</v>
      </c>
      <c r="E17" s="27">
        <f t="shared" si="0"/>
        <v>18</v>
      </c>
      <c r="F17" s="24">
        <v>14</v>
      </c>
      <c r="G17" s="27">
        <v>4</v>
      </c>
      <c r="H17" s="23">
        <f t="shared" si="1"/>
        <v>17</v>
      </c>
      <c r="I17" s="24">
        <v>12</v>
      </c>
      <c r="J17" s="28">
        <v>5</v>
      </c>
    </row>
    <row r="18" spans="1:10" ht="15">
      <c r="A18" s="22" t="s">
        <v>23</v>
      </c>
      <c r="B18" s="23">
        <f>+C18+D18</f>
        <v>316</v>
      </c>
      <c r="C18" s="24">
        <f t="shared" si="4"/>
        <v>156</v>
      </c>
      <c r="D18" s="28">
        <f t="shared" si="4"/>
        <v>160</v>
      </c>
      <c r="E18" s="27">
        <f t="shared" si="0"/>
        <v>139</v>
      </c>
      <c r="F18" s="24">
        <v>66</v>
      </c>
      <c r="G18" s="27">
        <v>73</v>
      </c>
      <c r="H18" s="23">
        <f t="shared" si="1"/>
        <v>177</v>
      </c>
      <c r="I18" s="24">
        <v>90</v>
      </c>
      <c r="J18" s="28">
        <v>87</v>
      </c>
    </row>
    <row r="19" spans="1:10" ht="15">
      <c r="A19" s="29" t="s">
        <v>24</v>
      </c>
      <c r="B19" s="30">
        <f>+B20</f>
        <v>122</v>
      </c>
      <c r="C19" s="31">
        <f>+C20</f>
        <v>83</v>
      </c>
      <c r="D19" s="35">
        <f>+D20</f>
        <v>39</v>
      </c>
      <c r="E19" s="33">
        <f t="shared" si="0"/>
        <v>66</v>
      </c>
      <c r="F19" s="31">
        <f>+F20</f>
        <v>46</v>
      </c>
      <c r="G19" s="33">
        <f>+G20</f>
        <v>20</v>
      </c>
      <c r="H19" s="30">
        <f t="shared" si="1"/>
        <v>56</v>
      </c>
      <c r="I19" s="31">
        <f>+I20</f>
        <v>37</v>
      </c>
      <c r="J19" s="35">
        <f>+J20</f>
        <v>19</v>
      </c>
    </row>
    <row r="20" spans="1:10" ht="15">
      <c r="A20" s="22" t="s">
        <v>25</v>
      </c>
      <c r="B20" s="23">
        <f>+C20+D20</f>
        <v>122</v>
      </c>
      <c r="C20" s="24">
        <f>+F20+I20</f>
        <v>83</v>
      </c>
      <c r="D20" s="28">
        <f>+G20+J20</f>
        <v>39</v>
      </c>
      <c r="E20" s="27">
        <f t="shared" si="0"/>
        <v>66</v>
      </c>
      <c r="F20" s="24">
        <v>46</v>
      </c>
      <c r="G20" s="27">
        <v>20</v>
      </c>
      <c r="H20" s="23">
        <f t="shared" si="1"/>
        <v>56</v>
      </c>
      <c r="I20" s="24">
        <v>37</v>
      </c>
      <c r="J20" s="28">
        <v>19</v>
      </c>
    </row>
    <row r="21" spans="1:10" ht="15">
      <c r="A21" s="29" t="s">
        <v>26</v>
      </c>
      <c r="B21" s="30">
        <f>+B22</f>
        <v>493</v>
      </c>
      <c r="C21" s="31">
        <f>+C22</f>
        <v>178</v>
      </c>
      <c r="D21" s="35">
        <f>+D22</f>
        <v>315</v>
      </c>
      <c r="E21" s="33">
        <f t="shared" si="0"/>
        <v>278</v>
      </c>
      <c r="F21" s="31">
        <f>+F22</f>
        <v>101</v>
      </c>
      <c r="G21" s="33">
        <f>+G22</f>
        <v>177</v>
      </c>
      <c r="H21" s="30">
        <f t="shared" si="1"/>
        <v>215</v>
      </c>
      <c r="I21" s="31">
        <f>+I22</f>
        <v>77</v>
      </c>
      <c r="J21" s="35">
        <f>+J22</f>
        <v>138</v>
      </c>
    </row>
    <row r="22" spans="1:10" ht="15">
      <c r="A22" s="22" t="s">
        <v>27</v>
      </c>
      <c r="B22" s="23">
        <f>+C22+D22</f>
        <v>493</v>
      </c>
      <c r="C22" s="24">
        <f>+F22+I22</f>
        <v>178</v>
      </c>
      <c r="D22" s="28">
        <f>+G22+J22</f>
        <v>315</v>
      </c>
      <c r="E22" s="27">
        <f t="shared" si="0"/>
        <v>278</v>
      </c>
      <c r="F22" s="24">
        <v>101</v>
      </c>
      <c r="G22" s="27">
        <v>177</v>
      </c>
      <c r="H22" s="23">
        <f t="shared" si="1"/>
        <v>215</v>
      </c>
      <c r="I22" s="24">
        <v>77</v>
      </c>
      <c r="J22" s="28">
        <v>138</v>
      </c>
    </row>
    <row r="23" spans="1:10" ht="15">
      <c r="A23" s="29" t="s">
        <v>28</v>
      </c>
      <c r="B23" s="30">
        <f>+B24</f>
        <v>46</v>
      </c>
      <c r="C23" s="31">
        <f>+C24</f>
        <v>24</v>
      </c>
      <c r="D23" s="35">
        <f>+D24</f>
        <v>22</v>
      </c>
      <c r="E23" s="33">
        <f t="shared" si="0"/>
        <v>24</v>
      </c>
      <c r="F23" s="31">
        <f>+F24</f>
        <v>10</v>
      </c>
      <c r="G23" s="33">
        <f>+G24</f>
        <v>14</v>
      </c>
      <c r="H23" s="30">
        <f t="shared" si="1"/>
        <v>22</v>
      </c>
      <c r="I23" s="31">
        <f>+I24</f>
        <v>14</v>
      </c>
      <c r="J23" s="35">
        <f>+J24</f>
        <v>8</v>
      </c>
    </row>
    <row r="24" spans="1:10" ht="15">
      <c r="A24" s="22" t="s">
        <v>29</v>
      </c>
      <c r="B24" s="23">
        <f>+C24+D24</f>
        <v>46</v>
      </c>
      <c r="C24" s="24">
        <f>+F24+I24</f>
        <v>24</v>
      </c>
      <c r="D24" s="28">
        <f>+G24+J24</f>
        <v>22</v>
      </c>
      <c r="E24" s="27">
        <f t="shared" si="0"/>
        <v>24</v>
      </c>
      <c r="F24" s="24">
        <v>10</v>
      </c>
      <c r="G24" s="27">
        <v>14</v>
      </c>
      <c r="H24" s="23">
        <f t="shared" si="1"/>
        <v>22</v>
      </c>
      <c r="I24" s="24">
        <v>14</v>
      </c>
      <c r="J24" s="28">
        <v>8</v>
      </c>
    </row>
    <row r="25" spans="1:10" ht="15">
      <c r="A25" s="29" t="s">
        <v>30</v>
      </c>
      <c r="B25" s="30">
        <f>+B26</f>
        <v>266</v>
      </c>
      <c r="C25" s="31">
        <f>+C26</f>
        <v>144</v>
      </c>
      <c r="D25" s="35">
        <f>+D26</f>
        <v>122</v>
      </c>
      <c r="E25" s="33">
        <f t="shared" si="0"/>
        <v>141</v>
      </c>
      <c r="F25" s="31">
        <f>+F26</f>
        <v>79</v>
      </c>
      <c r="G25" s="33">
        <f>+G26</f>
        <v>62</v>
      </c>
      <c r="H25" s="30">
        <f t="shared" si="1"/>
        <v>125</v>
      </c>
      <c r="I25" s="31">
        <f>+I26</f>
        <v>65</v>
      </c>
      <c r="J25" s="35">
        <f>+J26</f>
        <v>60</v>
      </c>
    </row>
    <row r="26" spans="1:10" ht="15.75" thickBot="1">
      <c r="A26" s="36" t="s">
        <v>30</v>
      </c>
      <c r="B26" s="37">
        <f>+C26+D26</f>
        <v>266</v>
      </c>
      <c r="C26" s="38">
        <f>+F26+I26</f>
        <v>144</v>
      </c>
      <c r="D26" s="39">
        <f>+G26+J26</f>
        <v>122</v>
      </c>
      <c r="E26" s="40">
        <f t="shared" si="0"/>
        <v>141</v>
      </c>
      <c r="F26" s="38">
        <v>79</v>
      </c>
      <c r="G26" s="40">
        <v>62</v>
      </c>
      <c r="H26" s="37">
        <f t="shared" si="1"/>
        <v>125</v>
      </c>
      <c r="I26" s="38">
        <v>65</v>
      </c>
      <c r="J26" s="39">
        <v>60</v>
      </c>
    </row>
    <row r="27" spans="1:10" ht="15.75" thickBot="1">
      <c r="A27" s="10" t="s">
        <v>3</v>
      </c>
      <c r="B27" s="41">
        <f>+C27+D27</f>
        <v>3079</v>
      </c>
      <c r="C27" s="42">
        <f>+C7+C9+C13+C15+C19+C21+C23+C25</f>
        <v>1514</v>
      </c>
      <c r="D27" s="43">
        <f>+D7+D9+D13+D15+D19+D21+D23+D25</f>
        <v>1565</v>
      </c>
      <c r="E27" s="44">
        <f>+F27+G27</f>
        <v>1582</v>
      </c>
      <c r="F27" s="42">
        <f>+F7+F9+F13+F15+F19+F21+F23+F25</f>
        <v>757</v>
      </c>
      <c r="G27" s="45">
        <f>+G7+G9+G13+G15+G19+G21+G23+G25</f>
        <v>825</v>
      </c>
      <c r="H27" s="41">
        <f>+I27+J27</f>
        <v>1497</v>
      </c>
      <c r="I27" s="42">
        <f>+I7+I9+I13+I15+I19+I21+I23+I25</f>
        <v>757</v>
      </c>
      <c r="J27" s="43">
        <f>+J7+J9+J13+J15+J19+J21+J23+J25</f>
        <v>740</v>
      </c>
    </row>
    <row r="28" spans="1:10" ht="15">
      <c r="A28" s="46" t="s">
        <v>31</v>
      </c>
      <c r="B28" s="47"/>
      <c r="C28" s="47"/>
      <c r="D28" s="47"/>
      <c r="E28" s="47"/>
      <c r="F28" s="47"/>
      <c r="G28" s="47"/>
      <c r="H28" s="47"/>
      <c r="I28" s="47"/>
      <c r="J28" s="47"/>
    </row>
    <row r="29" spans="1:10" ht="15">
      <c r="A29" s="47"/>
      <c r="B29" s="47"/>
      <c r="C29" s="47"/>
      <c r="D29" s="47"/>
      <c r="E29" s="47"/>
      <c r="F29" s="47"/>
      <c r="G29" s="47"/>
      <c r="H29" s="47"/>
      <c r="I29" s="47"/>
      <c r="J29" s="47"/>
    </row>
    <row r="30" spans="1:10" ht="15.75">
      <c r="A30" s="1" t="s">
        <v>0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ht="16.5" thickBot="1">
      <c r="A31" s="1" t="s">
        <v>37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2" t="s">
        <v>2</v>
      </c>
      <c r="B32" s="3" t="s">
        <v>3</v>
      </c>
      <c r="C32" s="4"/>
      <c r="D32" s="5"/>
      <c r="E32" s="3" t="s">
        <v>4</v>
      </c>
      <c r="F32" s="4"/>
      <c r="G32" s="5"/>
      <c r="H32" s="3" t="s">
        <v>5</v>
      </c>
      <c r="I32" s="4"/>
      <c r="J32" s="5"/>
    </row>
    <row r="33" spans="1:10" ht="15.75" thickBot="1">
      <c r="A33" s="6" t="s">
        <v>6</v>
      </c>
      <c r="B33" s="7" t="s">
        <v>7</v>
      </c>
      <c r="C33" s="8"/>
      <c r="D33" s="9"/>
      <c r="E33" s="7" t="s">
        <v>8</v>
      </c>
      <c r="F33" s="8"/>
      <c r="G33" s="9"/>
      <c r="H33" s="7" t="s">
        <v>9</v>
      </c>
      <c r="I33" s="8"/>
      <c r="J33" s="9"/>
    </row>
    <row r="34" spans="1:10" ht="15.75" thickBot="1">
      <c r="A34" s="10"/>
      <c r="B34" s="11" t="s">
        <v>10</v>
      </c>
      <c r="C34" s="12" t="s">
        <v>11</v>
      </c>
      <c r="D34" s="13" t="s">
        <v>12</v>
      </c>
      <c r="E34" s="14" t="s">
        <v>10</v>
      </c>
      <c r="F34" s="12" t="s">
        <v>11</v>
      </c>
      <c r="G34" s="14" t="s">
        <v>12</v>
      </c>
      <c r="H34" s="11" t="s">
        <v>10</v>
      </c>
      <c r="I34" s="12" t="s">
        <v>11</v>
      </c>
      <c r="J34" s="13" t="s">
        <v>12</v>
      </c>
    </row>
    <row r="35" spans="1:10" ht="15">
      <c r="A35" s="15" t="s">
        <v>13</v>
      </c>
      <c r="B35" s="16">
        <f>+B36</f>
        <v>302</v>
      </c>
      <c r="C35" s="17">
        <f>+C36</f>
        <v>175</v>
      </c>
      <c r="D35" s="18">
        <f>+D36</f>
        <v>127</v>
      </c>
      <c r="E35" s="19">
        <f aca="true" t="shared" si="5" ref="E35:E54">SUM(F35:G35)</f>
        <v>186</v>
      </c>
      <c r="F35" s="17">
        <f>+F36</f>
        <v>101</v>
      </c>
      <c r="G35" s="20">
        <f>+G36</f>
        <v>85</v>
      </c>
      <c r="H35" s="21">
        <f aca="true" t="shared" si="6" ref="H35:H54">SUM(I35:J35)</f>
        <v>116</v>
      </c>
      <c r="I35" s="17">
        <f>+I36</f>
        <v>74</v>
      </c>
      <c r="J35" s="18">
        <f>+J36</f>
        <v>42</v>
      </c>
    </row>
    <row r="36" spans="1:10" ht="15">
      <c r="A36" s="22" t="s">
        <v>13</v>
      </c>
      <c r="B36" s="23">
        <f>SUM(C36:D36)</f>
        <v>302</v>
      </c>
      <c r="C36" s="24">
        <f>F36+I36</f>
        <v>175</v>
      </c>
      <c r="D36" s="28">
        <f>G36+J36</f>
        <v>127</v>
      </c>
      <c r="E36" s="27">
        <f t="shared" si="5"/>
        <v>186</v>
      </c>
      <c r="F36" s="24">
        <v>101</v>
      </c>
      <c r="G36" s="27">
        <v>85</v>
      </c>
      <c r="H36" s="23">
        <f t="shared" si="6"/>
        <v>116</v>
      </c>
      <c r="I36" s="24">
        <v>74</v>
      </c>
      <c r="J36" s="28">
        <v>42</v>
      </c>
    </row>
    <row r="37" spans="1:10" ht="15">
      <c r="A37" s="29" t="s">
        <v>14</v>
      </c>
      <c r="B37" s="30">
        <f>SUM(B38:B40)</f>
        <v>1014</v>
      </c>
      <c r="C37" s="31">
        <f>SUM(C38:C40)</f>
        <v>465</v>
      </c>
      <c r="D37" s="32">
        <f>SUM(D38:D40)</f>
        <v>549</v>
      </c>
      <c r="E37" s="33">
        <f t="shared" si="5"/>
        <v>534</v>
      </c>
      <c r="F37" s="31">
        <f>SUM(F38:F40)</f>
        <v>243</v>
      </c>
      <c r="G37" s="33">
        <f>SUM(G38:G40)</f>
        <v>291</v>
      </c>
      <c r="H37" s="30">
        <f t="shared" si="6"/>
        <v>480</v>
      </c>
      <c r="I37" s="31">
        <f>SUM(I38:I40)</f>
        <v>222</v>
      </c>
      <c r="J37" s="35">
        <f>SUM(J38:J40)</f>
        <v>258</v>
      </c>
    </row>
    <row r="38" spans="1:10" ht="15">
      <c r="A38" s="22" t="s">
        <v>15</v>
      </c>
      <c r="B38" s="23">
        <f>+C38+D38</f>
        <v>228</v>
      </c>
      <c r="C38" s="24">
        <f aca="true" t="shared" si="7" ref="C38:D40">F38+I38</f>
        <v>101</v>
      </c>
      <c r="D38" s="28">
        <f t="shared" si="7"/>
        <v>127</v>
      </c>
      <c r="E38" s="27">
        <f t="shared" si="5"/>
        <v>113</v>
      </c>
      <c r="F38" s="24">
        <v>52</v>
      </c>
      <c r="G38" s="27">
        <v>61</v>
      </c>
      <c r="H38" s="23">
        <f t="shared" si="6"/>
        <v>115</v>
      </c>
      <c r="I38" s="24">
        <v>49</v>
      </c>
      <c r="J38" s="28">
        <v>66</v>
      </c>
    </row>
    <row r="39" spans="1:10" ht="15">
      <c r="A39" s="22" t="s">
        <v>16</v>
      </c>
      <c r="B39" s="23">
        <f>+C39+D39</f>
        <v>748</v>
      </c>
      <c r="C39" s="24">
        <f t="shared" si="7"/>
        <v>347</v>
      </c>
      <c r="D39" s="28">
        <f t="shared" si="7"/>
        <v>401</v>
      </c>
      <c r="E39" s="27">
        <f t="shared" si="5"/>
        <v>401</v>
      </c>
      <c r="F39" s="24">
        <v>182</v>
      </c>
      <c r="G39" s="27">
        <v>219</v>
      </c>
      <c r="H39" s="23">
        <f t="shared" si="6"/>
        <v>347</v>
      </c>
      <c r="I39" s="24">
        <v>165</v>
      </c>
      <c r="J39" s="28">
        <v>182</v>
      </c>
    </row>
    <row r="40" spans="1:10" ht="15">
      <c r="A40" s="22" t="s">
        <v>33</v>
      </c>
      <c r="B40" s="23">
        <f>+C40+D40</f>
        <v>38</v>
      </c>
      <c r="C40" s="24">
        <f t="shared" si="7"/>
        <v>17</v>
      </c>
      <c r="D40" s="28">
        <f t="shared" si="7"/>
        <v>21</v>
      </c>
      <c r="E40" s="27">
        <f t="shared" si="5"/>
        <v>20</v>
      </c>
      <c r="F40" s="24">
        <v>9</v>
      </c>
      <c r="G40" s="27">
        <v>11</v>
      </c>
      <c r="H40" s="23">
        <f t="shared" si="6"/>
        <v>18</v>
      </c>
      <c r="I40" s="24">
        <v>8</v>
      </c>
      <c r="J40" s="28">
        <v>10</v>
      </c>
    </row>
    <row r="41" spans="1:10" ht="15">
      <c r="A41" s="29" t="s">
        <v>18</v>
      </c>
      <c r="B41" s="30">
        <f>+B42</f>
        <v>130</v>
      </c>
      <c r="C41" s="31">
        <f>+C42</f>
        <v>59</v>
      </c>
      <c r="D41" s="35">
        <f>+D42</f>
        <v>71</v>
      </c>
      <c r="E41" s="33">
        <f t="shared" si="5"/>
        <v>61</v>
      </c>
      <c r="F41" s="31">
        <f>+F42</f>
        <v>23</v>
      </c>
      <c r="G41" s="33">
        <f>+G42</f>
        <v>38</v>
      </c>
      <c r="H41" s="30">
        <f t="shared" si="6"/>
        <v>69</v>
      </c>
      <c r="I41" s="31">
        <f>+I42</f>
        <v>36</v>
      </c>
      <c r="J41" s="35">
        <f>+J42</f>
        <v>33</v>
      </c>
    </row>
    <row r="42" spans="1:10" ht="15">
      <c r="A42" s="22" t="s">
        <v>19</v>
      </c>
      <c r="B42" s="23">
        <f>+C42+D42</f>
        <v>130</v>
      </c>
      <c r="C42" s="24">
        <f>F42+I42</f>
        <v>59</v>
      </c>
      <c r="D42" s="28">
        <f>+G42+J42</f>
        <v>71</v>
      </c>
      <c r="E42" s="27">
        <f t="shared" si="5"/>
        <v>61</v>
      </c>
      <c r="F42" s="24">
        <v>23</v>
      </c>
      <c r="G42" s="27">
        <v>38</v>
      </c>
      <c r="H42" s="23">
        <f t="shared" si="6"/>
        <v>69</v>
      </c>
      <c r="I42" s="24">
        <v>36</v>
      </c>
      <c r="J42" s="28">
        <v>33</v>
      </c>
    </row>
    <row r="43" spans="1:10" ht="15">
      <c r="A43" s="29" t="s">
        <v>20</v>
      </c>
      <c r="B43" s="30">
        <f>SUM(B44:B46)</f>
        <v>373</v>
      </c>
      <c r="C43" s="31">
        <f>SUM(C44:C46)</f>
        <v>175</v>
      </c>
      <c r="D43" s="35">
        <f>SUM(D44:D46)</f>
        <v>198</v>
      </c>
      <c r="E43" s="33">
        <f t="shared" si="5"/>
        <v>179</v>
      </c>
      <c r="F43" s="31">
        <f>SUM(F44:F46)</f>
        <v>71</v>
      </c>
      <c r="G43" s="33">
        <f>SUM(G44:G46)</f>
        <v>108</v>
      </c>
      <c r="H43" s="30">
        <f t="shared" si="6"/>
        <v>194</v>
      </c>
      <c r="I43" s="31">
        <f>SUM(I44:I46)</f>
        <v>104</v>
      </c>
      <c r="J43" s="35">
        <f>SUM(J44:J46)</f>
        <v>90</v>
      </c>
    </row>
    <row r="44" spans="1:10" ht="15">
      <c r="A44" s="22" t="s">
        <v>21</v>
      </c>
      <c r="B44" s="23">
        <f>+C44+D44</f>
        <v>62</v>
      </c>
      <c r="C44" s="24">
        <f aca="true" t="shared" si="8" ref="C44:D46">F44+I44</f>
        <v>28</v>
      </c>
      <c r="D44" s="28">
        <f t="shared" si="8"/>
        <v>34</v>
      </c>
      <c r="E44" s="27">
        <f t="shared" si="5"/>
        <v>29</v>
      </c>
      <c r="F44" s="24">
        <v>8</v>
      </c>
      <c r="G44" s="27">
        <v>21</v>
      </c>
      <c r="H44" s="23">
        <f t="shared" si="6"/>
        <v>33</v>
      </c>
      <c r="I44" s="24">
        <v>20</v>
      </c>
      <c r="J44" s="28">
        <v>13</v>
      </c>
    </row>
    <row r="45" spans="1:10" ht="15">
      <c r="A45" s="22" t="s">
        <v>22</v>
      </c>
      <c r="B45" s="23">
        <f>+C45+D45</f>
        <v>22</v>
      </c>
      <c r="C45" s="24">
        <f t="shared" si="8"/>
        <v>14</v>
      </c>
      <c r="D45" s="28">
        <f t="shared" si="8"/>
        <v>8</v>
      </c>
      <c r="E45" s="27">
        <f t="shared" si="5"/>
        <v>12</v>
      </c>
      <c r="F45" s="24">
        <v>7</v>
      </c>
      <c r="G45" s="27">
        <v>5</v>
      </c>
      <c r="H45" s="23">
        <f t="shared" si="6"/>
        <v>10</v>
      </c>
      <c r="I45" s="24">
        <v>7</v>
      </c>
      <c r="J45" s="28">
        <v>3</v>
      </c>
    </row>
    <row r="46" spans="1:10" ht="15">
      <c r="A46" s="22" t="s">
        <v>23</v>
      </c>
      <c r="B46" s="23">
        <f>+C46+D46</f>
        <v>289</v>
      </c>
      <c r="C46" s="24">
        <f t="shared" si="8"/>
        <v>133</v>
      </c>
      <c r="D46" s="28">
        <f t="shared" si="8"/>
        <v>156</v>
      </c>
      <c r="E46" s="27">
        <f t="shared" si="5"/>
        <v>138</v>
      </c>
      <c r="F46" s="24">
        <v>56</v>
      </c>
      <c r="G46" s="27">
        <v>82</v>
      </c>
      <c r="H46" s="23">
        <f t="shared" si="6"/>
        <v>151</v>
      </c>
      <c r="I46" s="24">
        <v>77</v>
      </c>
      <c r="J46" s="28">
        <v>74</v>
      </c>
    </row>
    <row r="47" spans="1:10" ht="15">
      <c r="A47" s="29" t="s">
        <v>24</v>
      </c>
      <c r="B47" s="30">
        <f>+B48</f>
        <v>96</v>
      </c>
      <c r="C47" s="31">
        <f>+C48</f>
        <v>62</v>
      </c>
      <c r="D47" s="35">
        <f>+D48</f>
        <v>34</v>
      </c>
      <c r="E47" s="33">
        <f t="shared" si="5"/>
        <v>55</v>
      </c>
      <c r="F47" s="31">
        <f>+F48</f>
        <v>36</v>
      </c>
      <c r="G47" s="33">
        <f>+G48</f>
        <v>19</v>
      </c>
      <c r="H47" s="30">
        <f t="shared" si="6"/>
        <v>41</v>
      </c>
      <c r="I47" s="31">
        <f>+I48</f>
        <v>26</v>
      </c>
      <c r="J47" s="35">
        <f>+J48</f>
        <v>15</v>
      </c>
    </row>
    <row r="48" spans="1:10" ht="15">
      <c r="A48" s="22" t="s">
        <v>25</v>
      </c>
      <c r="B48" s="23">
        <f>+C48+D48</f>
        <v>96</v>
      </c>
      <c r="C48" s="24">
        <f>F48+I48</f>
        <v>62</v>
      </c>
      <c r="D48" s="28">
        <f>G48+J48</f>
        <v>34</v>
      </c>
      <c r="E48" s="27">
        <f t="shared" si="5"/>
        <v>55</v>
      </c>
      <c r="F48" s="24">
        <v>36</v>
      </c>
      <c r="G48" s="27">
        <v>19</v>
      </c>
      <c r="H48" s="23">
        <f t="shared" si="6"/>
        <v>41</v>
      </c>
      <c r="I48" s="24">
        <v>26</v>
      </c>
      <c r="J48" s="28">
        <v>15</v>
      </c>
    </row>
    <row r="49" spans="1:10" ht="15">
      <c r="A49" s="29" t="s">
        <v>26</v>
      </c>
      <c r="B49" s="30">
        <f>+B50</f>
        <v>452</v>
      </c>
      <c r="C49" s="31">
        <f>+C50</f>
        <v>162</v>
      </c>
      <c r="D49" s="35">
        <f>+D50</f>
        <v>290</v>
      </c>
      <c r="E49" s="33">
        <f t="shared" si="5"/>
        <v>237</v>
      </c>
      <c r="F49" s="31">
        <f>+F50</f>
        <v>80</v>
      </c>
      <c r="G49" s="33">
        <f>+G50</f>
        <v>157</v>
      </c>
      <c r="H49" s="30">
        <f t="shared" si="6"/>
        <v>215</v>
      </c>
      <c r="I49" s="31">
        <f>+I50</f>
        <v>82</v>
      </c>
      <c r="J49" s="35">
        <f>+J50</f>
        <v>133</v>
      </c>
    </row>
    <row r="50" spans="1:10" ht="15">
      <c r="A50" s="22" t="s">
        <v>27</v>
      </c>
      <c r="B50" s="23">
        <f>+C50+D50</f>
        <v>452</v>
      </c>
      <c r="C50" s="24">
        <f>F50+I50</f>
        <v>162</v>
      </c>
      <c r="D50" s="28">
        <f>G50+J50</f>
        <v>290</v>
      </c>
      <c r="E50" s="27">
        <f t="shared" si="5"/>
        <v>237</v>
      </c>
      <c r="F50" s="24">
        <v>80</v>
      </c>
      <c r="G50" s="27">
        <v>157</v>
      </c>
      <c r="H50" s="23">
        <f t="shared" si="6"/>
        <v>215</v>
      </c>
      <c r="I50" s="24">
        <v>82</v>
      </c>
      <c r="J50" s="28">
        <v>133</v>
      </c>
    </row>
    <row r="51" spans="1:10" ht="15">
      <c r="A51" s="29" t="s">
        <v>28</v>
      </c>
      <c r="B51" s="30">
        <f>+B52</f>
        <v>48</v>
      </c>
      <c r="C51" s="31">
        <f>+C52</f>
        <v>19</v>
      </c>
      <c r="D51" s="35">
        <f>+D52</f>
        <v>29</v>
      </c>
      <c r="E51" s="33">
        <f t="shared" si="5"/>
        <v>27</v>
      </c>
      <c r="F51" s="31">
        <f>+F52</f>
        <v>10</v>
      </c>
      <c r="G51" s="33">
        <f>+G52</f>
        <v>17</v>
      </c>
      <c r="H51" s="30">
        <f t="shared" si="6"/>
        <v>21</v>
      </c>
      <c r="I51" s="31">
        <f>+I52</f>
        <v>9</v>
      </c>
      <c r="J51" s="35">
        <f>+J52</f>
        <v>12</v>
      </c>
    </row>
    <row r="52" spans="1:10" ht="15">
      <c r="A52" s="22" t="s">
        <v>29</v>
      </c>
      <c r="B52" s="23">
        <f>+C52+D52</f>
        <v>48</v>
      </c>
      <c r="C52" s="24">
        <f>F52+I52</f>
        <v>19</v>
      </c>
      <c r="D52" s="28">
        <f>+G52+J52</f>
        <v>29</v>
      </c>
      <c r="E52" s="27">
        <f t="shared" si="5"/>
        <v>27</v>
      </c>
      <c r="F52" s="24">
        <v>10</v>
      </c>
      <c r="G52" s="27">
        <v>17</v>
      </c>
      <c r="H52" s="23">
        <f t="shared" si="6"/>
        <v>21</v>
      </c>
      <c r="I52" s="24">
        <v>9</v>
      </c>
      <c r="J52" s="28">
        <v>12</v>
      </c>
    </row>
    <row r="53" spans="1:10" ht="15">
      <c r="A53" s="29" t="s">
        <v>30</v>
      </c>
      <c r="B53" s="30">
        <f>+B54</f>
        <v>203</v>
      </c>
      <c r="C53" s="31">
        <f>+C54</f>
        <v>121</v>
      </c>
      <c r="D53" s="35">
        <f>+D54</f>
        <v>82</v>
      </c>
      <c r="E53" s="33">
        <f t="shared" si="5"/>
        <v>107</v>
      </c>
      <c r="F53" s="31">
        <f>+F54</f>
        <v>63</v>
      </c>
      <c r="G53" s="33">
        <f>+G54</f>
        <v>44</v>
      </c>
      <c r="H53" s="30">
        <f t="shared" si="6"/>
        <v>96</v>
      </c>
      <c r="I53" s="31">
        <f>I54</f>
        <v>58</v>
      </c>
      <c r="J53" s="35">
        <f>+J54</f>
        <v>38</v>
      </c>
    </row>
    <row r="54" spans="1:10" ht="15.75" thickBot="1">
      <c r="A54" s="36" t="s">
        <v>30</v>
      </c>
      <c r="B54" s="37">
        <f>+C54+D54</f>
        <v>203</v>
      </c>
      <c r="C54" s="38">
        <f>F54+I54</f>
        <v>121</v>
      </c>
      <c r="D54" s="39">
        <f>G54+J54</f>
        <v>82</v>
      </c>
      <c r="E54" s="40">
        <f t="shared" si="5"/>
        <v>107</v>
      </c>
      <c r="F54" s="38">
        <v>63</v>
      </c>
      <c r="G54" s="40">
        <v>44</v>
      </c>
      <c r="H54" s="37">
        <f t="shared" si="6"/>
        <v>96</v>
      </c>
      <c r="I54" s="38">
        <v>58</v>
      </c>
      <c r="J54" s="39">
        <v>38</v>
      </c>
    </row>
    <row r="55" spans="1:10" ht="15.75" thickBot="1">
      <c r="A55" s="10" t="s">
        <v>3</v>
      </c>
      <c r="B55" s="41">
        <f>+C55+D55</f>
        <v>2618</v>
      </c>
      <c r="C55" s="42">
        <f>+C35+C37+C41+C43+C47+C49+C51+C53</f>
        <v>1238</v>
      </c>
      <c r="D55" s="43">
        <f>+D35+D37+D41+D43+D47+D49+D51+D53</f>
        <v>1380</v>
      </c>
      <c r="E55" s="44">
        <f>+F55+G55</f>
        <v>1386</v>
      </c>
      <c r="F55" s="42">
        <f>+F35+F37+F41+F43+F47+F49+F51+F53</f>
        <v>627</v>
      </c>
      <c r="G55" s="45">
        <f>+G35+G37+G41+G43+G47+G49+G51+G53</f>
        <v>759</v>
      </c>
      <c r="H55" s="41">
        <f>+I55+J55</f>
        <v>1232</v>
      </c>
      <c r="I55" s="42">
        <f>+I35+I37+I41+I43+I47+I49+I51+I53</f>
        <v>611</v>
      </c>
      <c r="J55" s="43">
        <f>+J35+J37+J41+J43+J47+J49+J51+J53</f>
        <v>621</v>
      </c>
    </row>
    <row r="56" spans="1:10" ht="15">
      <c r="A56" s="46" t="s">
        <v>31</v>
      </c>
      <c r="B56" s="46"/>
      <c r="C56" s="46"/>
      <c r="D56" s="46"/>
      <c r="E56" s="46"/>
      <c r="F56" s="46"/>
      <c r="G56" s="46"/>
      <c r="H56" s="46"/>
      <c r="I56" s="46"/>
      <c r="J56" s="46"/>
    </row>
  </sheetData>
  <sheetProtection/>
  <mergeCells count="16">
    <mergeCell ref="A30:J30"/>
    <mergeCell ref="A31:J31"/>
    <mergeCell ref="B32:D32"/>
    <mergeCell ref="E32:G32"/>
    <mergeCell ref="H32:J32"/>
    <mergeCell ref="B33:D33"/>
    <mergeCell ref="E33:G33"/>
    <mergeCell ref="H33:J33"/>
    <mergeCell ref="A2:J2"/>
    <mergeCell ref="A3:J3"/>
    <mergeCell ref="B4:D4"/>
    <mergeCell ref="E4:G4"/>
    <mergeCell ref="H4:J4"/>
    <mergeCell ref="B5:D5"/>
    <mergeCell ref="E5:G5"/>
    <mergeCell ref="H5:J5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2015-10-12T15:23:38Z</dcterms:created>
  <dcterms:modified xsi:type="dcterms:W3CDTF">2015-10-12T15:30:01Z</dcterms:modified>
  <cp:category/>
  <cp:version/>
  <cp:contentType/>
  <cp:contentStatus/>
</cp:coreProperties>
</file>